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segpresgob-my.sharepoint.com/personal/gortiz_minsegpres_gob_cl/Documents/"/>
    </mc:Choice>
  </mc:AlternateContent>
  <xr:revisionPtr revIDLastSave="7" documentId="14_{615E7386-5FB5-4275-B591-ABF6EF96918D}" xr6:coauthVersionLast="47" xr6:coauthVersionMax="47" xr10:uidLastSave="{806BF148-1500-46A4-9F58-C990BF015105}"/>
  <bookViews>
    <workbookView xWindow="-120" yWindow="-120" windowWidth="29040" windowHeight="15720" xr2:uid="{00000000-000D-0000-FFFF-FFFF00000000}"/>
  </bookViews>
  <sheets>
    <sheet name="Rúbrica" sheetId="1" r:id="rId1"/>
    <sheet name="Votación popular" sheetId="2" r:id="rId2"/>
  </sheets>
  <definedNames>
    <definedName name="_xlnm._FilterDatabase" localSheetId="0" hidden="1">Rúbrica!$A$1:$J$57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8" i="2" s="1"/>
  <c r="H57" i="1"/>
  <c r="G57" i="1"/>
  <c r="F57" i="1"/>
  <c r="C57" i="1"/>
  <c r="C56" i="1"/>
  <c r="C55" i="1"/>
  <c r="C54" i="1"/>
  <c r="C53" i="1"/>
  <c r="C52" i="1"/>
  <c r="C51" i="1"/>
  <c r="H50" i="1"/>
  <c r="G50" i="1"/>
  <c r="F50" i="1"/>
  <c r="C50" i="1"/>
  <c r="C49" i="1"/>
  <c r="C48" i="1"/>
  <c r="C47" i="1"/>
  <c r="C46" i="1"/>
  <c r="C45" i="1"/>
  <c r="C44" i="1"/>
  <c r="H43" i="1"/>
  <c r="G43" i="1"/>
  <c r="F43" i="1"/>
  <c r="C43" i="1"/>
  <c r="C42" i="1"/>
  <c r="C41" i="1"/>
  <c r="C40" i="1"/>
  <c r="C39" i="1"/>
  <c r="C38" i="1"/>
  <c r="C37" i="1"/>
  <c r="H36" i="1"/>
  <c r="G36" i="1"/>
  <c r="F36" i="1"/>
  <c r="C36" i="1"/>
  <c r="C35" i="1"/>
  <c r="C34" i="1"/>
  <c r="C33" i="1"/>
  <c r="C32" i="1"/>
  <c r="C31" i="1"/>
  <c r="C30" i="1"/>
  <c r="H29" i="1"/>
  <c r="G29" i="1"/>
  <c r="F29" i="1"/>
  <c r="C29" i="1"/>
  <c r="C28" i="1"/>
  <c r="C27" i="1"/>
  <c r="C26" i="1"/>
  <c r="C25" i="1"/>
  <c r="C24" i="1"/>
  <c r="C23" i="1"/>
  <c r="H22" i="1"/>
  <c r="G22" i="1"/>
  <c r="F22" i="1"/>
  <c r="H15" i="1"/>
  <c r="G15" i="1"/>
  <c r="F15" i="1"/>
  <c r="C15" i="1"/>
  <c r="C14" i="1"/>
  <c r="C13" i="1"/>
  <c r="C12" i="1"/>
  <c r="C11" i="1"/>
  <c r="C10" i="1"/>
  <c r="C9" i="1"/>
  <c r="H8" i="1"/>
  <c r="G8" i="1"/>
  <c r="F8" i="1"/>
  <c r="J8" i="1" s="1"/>
  <c r="C8" i="1"/>
  <c r="C7" i="1"/>
  <c r="C6" i="1"/>
  <c r="C5" i="1"/>
  <c r="C4" i="1"/>
  <c r="C3" i="1"/>
  <c r="C2" i="1"/>
  <c r="J50" i="1" l="1"/>
  <c r="J36" i="1"/>
  <c r="J57" i="1"/>
  <c r="J29" i="1"/>
  <c r="J43" i="1"/>
  <c r="J15" i="1"/>
  <c r="J22" i="1"/>
  <c r="C2" i="2"/>
  <c r="C3" i="2"/>
  <c r="C4" i="2"/>
  <c r="C5" i="2"/>
  <c r="C6" i="2"/>
  <c r="C7" i="2"/>
</calcChain>
</file>

<file path=xl/sharedStrings.xml><?xml version="1.0" encoding="utf-8"?>
<sst xmlns="http://schemas.openxmlformats.org/spreadsheetml/2006/main" count="285" uniqueCount="32">
  <si>
    <t>Jurado</t>
  </si>
  <si>
    <t>Grupo</t>
  </si>
  <si>
    <t>Link video</t>
  </si>
  <si>
    <t>Link visualizaciones</t>
  </si>
  <si>
    <r>
      <rPr>
        <b/>
        <sz val="9"/>
        <color rgb="FF000000"/>
        <rFont val="Space Grotesk"/>
      </rPr>
      <t xml:space="preserve">Admisibilidad para evaluación:
Sí: </t>
    </r>
    <r>
      <rPr>
        <sz val="9"/>
        <color rgb="FF000000"/>
        <rFont val="Space Grotesk"/>
      </rPr>
      <t xml:space="preserve">grupo entrega al menos 10 visualizaciones  y/o historias, y cumple con los requisitos de asistencia y entrega de proyecto.
</t>
    </r>
    <r>
      <rPr>
        <b/>
        <sz val="9"/>
        <color rgb="FF000000"/>
        <rFont val="Space Grotesk"/>
      </rPr>
      <t xml:space="preserve">No: </t>
    </r>
    <r>
      <rPr>
        <sz val="9"/>
        <color rgb="FF000000"/>
        <rFont val="Space Grotesk"/>
      </rPr>
      <t xml:space="preserve">grupo no entrega 10 o más visualizacioneos y/o historias, y/o no cumple con requisitos de asistencia y entrega de proyecto.
</t>
    </r>
    <r>
      <rPr>
        <b/>
        <sz val="9"/>
        <color rgb="FFFF0000"/>
        <rFont val="Space Grotesk"/>
      </rPr>
      <t>Para los grupos que no cumplen con los requisitos, realizar una retroalimentación sin evaluación.</t>
    </r>
  </si>
  <si>
    <r>
      <rPr>
        <b/>
        <sz val="9"/>
        <color rgb="FF000000"/>
        <rFont val="Space Grotesk"/>
      </rPr>
      <t xml:space="preserve">C1: Calidad del Análisis y coherencia del relato: </t>
    </r>
    <r>
      <rPr>
        <sz val="9"/>
        <color rgb="FF000000"/>
        <rFont val="Space Grotesk"/>
      </rPr>
      <t xml:space="preserve">Da cuenta de un análisis riguroso y serio que se sustenta por medio de un relato claro, balanceado y respaldado por datos.
</t>
    </r>
    <r>
      <rPr>
        <b/>
        <sz val="9"/>
        <color rgb="FF000000"/>
        <rFont val="Space Grotesk"/>
      </rPr>
      <t>Nota 1:</t>
    </r>
    <r>
      <rPr>
        <sz val="9"/>
        <color rgb="FF000000"/>
        <rFont val="Space Grotesk"/>
      </rPr>
      <t xml:space="preserve"> Presenta un análisis más bien básico sin un hilo conductor claro que ayude a comprender y darle sentido al análisis.</t>
    </r>
    <r>
      <rPr>
        <b/>
        <sz val="9"/>
        <color rgb="FF000000"/>
        <rFont val="Space Grotesk"/>
      </rPr>
      <t xml:space="preserve">
Nota 2:</t>
    </r>
    <r>
      <rPr>
        <sz val="9"/>
        <color rgb="FF000000"/>
        <rFont val="Space Grotesk"/>
      </rPr>
      <t xml:space="preserve"> Presenta un análisis coherente y respaldado por los datos. Sin embargo falta profundidad en el mismo. </t>
    </r>
    <r>
      <rPr>
        <b/>
        <sz val="9"/>
        <color rgb="FF000000"/>
        <rFont val="Space Grotesk"/>
      </rPr>
      <t xml:space="preserve">
Nota 3: </t>
    </r>
    <r>
      <rPr>
        <sz val="9"/>
        <color rgb="FF000000"/>
        <rFont val="Space Grotesk"/>
      </rPr>
      <t>Presenta un análisis profundo y riguroso sustentado por un relato claro que se respalda por los datos de manera coherente.</t>
    </r>
  </si>
  <si>
    <r>
      <rPr>
        <b/>
        <sz val="9"/>
        <color rgb="FF000000"/>
        <rFont val="Space Grotesk"/>
      </rPr>
      <t xml:space="preserve">C2: Creatividad y originalidad de la visualización: </t>
    </r>
    <r>
      <rPr>
        <sz val="9"/>
        <color rgb="FF000000"/>
        <rFont val="Space Grotesk"/>
      </rPr>
      <t xml:space="preserve">Considera formas creativas y únicas para presentar la información y visualizaciones de datos, para que sean autoexplicativas, amigables y simples de entender para el público. 
</t>
    </r>
    <r>
      <rPr>
        <b/>
        <sz val="9"/>
        <color rgb="FF000000"/>
        <rFont val="Space Grotesk"/>
      </rPr>
      <t xml:space="preserve">
Nota 1: </t>
    </r>
    <r>
      <rPr>
        <sz val="9"/>
        <color rgb="FF000000"/>
        <rFont val="Space Grotesk"/>
      </rPr>
      <t>La visualización es muy básica o muy técnica y no logra transmitir el mensaje que se quiere comunicar de manera clara.</t>
    </r>
    <r>
      <rPr>
        <b/>
        <sz val="9"/>
        <color rgb="FF000000"/>
        <rFont val="Space Grotesk"/>
      </rPr>
      <t xml:space="preserve">
Nota 2: </t>
    </r>
    <r>
      <rPr>
        <sz val="9"/>
        <color rgb="FF000000"/>
        <rFont val="Space Grotesk"/>
      </rPr>
      <t>La visualización logra transmitir el mensaje que se quiere entregar, sin embargo no contiene elementos originales o creativos que enriquecen la presentación.</t>
    </r>
    <r>
      <rPr>
        <b/>
        <sz val="9"/>
        <color rgb="FF000000"/>
        <rFont val="Space Grotesk"/>
      </rPr>
      <t xml:space="preserve">
Nota 3: </t>
    </r>
    <r>
      <rPr>
        <sz val="9"/>
        <color rgb="FF000000"/>
        <rFont val="Space Grotesk"/>
      </rPr>
      <t xml:space="preserve">La visualización transmite claramente el mensaje que se quiere entregar e incorpora elementos originales que permiten a cualquier persona comprender la visualización. </t>
    </r>
  </si>
  <si>
    <r>
      <rPr>
        <b/>
        <sz val="9"/>
        <color rgb="FF000000"/>
        <rFont val="Space Grotesk"/>
      </rPr>
      <t xml:space="preserve">C3: Impacto para la toma de decisiones / Valor público: </t>
    </r>
    <r>
      <rPr>
        <sz val="9"/>
        <color rgb="FF000000"/>
        <rFont val="Space Grotesk"/>
      </rPr>
      <t xml:space="preserve">La visualización generada es relevante y llamativa para la toma de decisiones públicas y/o aporta al debate público en temas de transparencia y rendición de cuentas.
</t>
    </r>
    <r>
      <rPr>
        <b/>
        <sz val="9"/>
        <color rgb="FF000000"/>
        <rFont val="Space Grotesk"/>
      </rPr>
      <t xml:space="preserve">
Nota 1:</t>
    </r>
    <r>
      <rPr>
        <sz val="9"/>
        <color rgb="FF000000"/>
        <rFont val="Space Grotesk"/>
      </rPr>
      <t xml:space="preserve"> La visualización presentada carece de relevancia para la toma de decisiones de  política pública y  no aporta al debate público.</t>
    </r>
    <r>
      <rPr>
        <b/>
        <sz val="9"/>
        <color rgb="FF000000"/>
        <rFont val="Space Grotesk"/>
      </rPr>
      <t xml:space="preserve">
Nota 2: </t>
    </r>
    <r>
      <rPr>
        <sz val="9"/>
        <color rgb="FF000000"/>
        <rFont val="Space Grotesk"/>
      </rPr>
      <t>La visualización presentada puede poseer relevancia para la toma de decisión de  política pública, pero falta profundidad en el análisis.</t>
    </r>
    <r>
      <rPr>
        <b/>
        <sz val="9"/>
        <color rgb="FF000000"/>
        <rFont val="Space Grotesk"/>
      </rPr>
      <t xml:space="preserve">
Nota 3:</t>
    </r>
    <r>
      <rPr>
        <sz val="9"/>
        <color rgb="FF000000"/>
        <rFont val="Space Grotesk"/>
      </rPr>
      <t xml:space="preserve"> La visualización presentada es de relevancia para la toma de decisión de  política pública y aporta al debate público.</t>
    </r>
  </si>
  <si>
    <r>
      <rPr>
        <b/>
        <sz val="9"/>
        <color rgb="FF000000"/>
        <rFont val="Space Grotesk"/>
      </rPr>
      <t>C4: Cantidad de “Me gusta” obtenido en el video</t>
    </r>
    <r>
      <rPr>
        <sz val="9"/>
        <color rgb="FF000000"/>
        <rFont val="Space Grotesk"/>
      </rPr>
      <t xml:space="preserve">
</t>
    </r>
    <r>
      <rPr>
        <b/>
        <sz val="9"/>
        <color rgb="FF000000"/>
        <rFont val="Space Grotesk"/>
      </rPr>
      <t>Nota 1:</t>
    </r>
    <r>
      <rPr>
        <sz val="9"/>
        <color rgb="FF000000"/>
        <rFont val="Space Grotesk"/>
      </rPr>
      <t xml:space="preserve"> Entre 0 a 10% del total de “Me gusta”
</t>
    </r>
    <r>
      <rPr>
        <b/>
        <sz val="9"/>
        <color rgb="FF000000"/>
        <rFont val="Space Grotesk"/>
      </rPr>
      <t>Nota 2:</t>
    </r>
    <r>
      <rPr>
        <sz val="9"/>
        <color rgb="FF000000"/>
        <rFont val="Space Grotesk"/>
      </rPr>
      <t xml:space="preserve"> Entre 10 a 20 % del total de “Me gusta”
</t>
    </r>
    <r>
      <rPr>
        <b/>
        <sz val="9"/>
        <color rgb="FF000000"/>
        <rFont val="Space Grotesk"/>
      </rPr>
      <t>Nota 3:</t>
    </r>
    <r>
      <rPr>
        <sz val="9"/>
        <color rgb="FF000000"/>
        <rFont val="Space Grotesk"/>
      </rPr>
      <t xml:space="preserve"> Más del 20% del total de “Me gusta”</t>
    </r>
  </si>
  <si>
    <t xml:space="preserve">Nota final
(C1*30%)+(C2*20%)+(C3*30%)+(C4*20%)
</t>
  </si>
  <si>
    <t>Lina Marmolejo</t>
  </si>
  <si>
    <t>No aplica</t>
  </si>
  <si>
    <t>Macarena Lobos</t>
  </si>
  <si>
    <t>Rodrigo Lavanderos</t>
  </si>
  <si>
    <t>Gonzalo Reyes</t>
  </si>
  <si>
    <t>Álvaro Ramírez-Alujas</t>
  </si>
  <si>
    <t>Gastón Avendaño</t>
  </si>
  <si>
    <t>Promedio</t>
  </si>
  <si>
    <t>No</t>
  </si>
  <si>
    <t>e49e957012b3-Grupo_3___Entrega_visualizaciones.pptx</t>
  </si>
  <si>
    <t>Sí</t>
  </si>
  <si>
    <t>d28b557d3d1f-Grupo_4_Entrega_visualización.zip</t>
  </si>
  <si>
    <t>https://youtu.be/bFXi9ldu0mw</t>
  </si>
  <si>
    <t>https://drive.google.com/file/d/13rOqw8rO-cOg_JSnOOssLeM2_xSqMrh8/view?usp=drive_link</t>
  </si>
  <si>
    <t>ed48be1ae9be-Grupo_7__Entrega_visualizaciones.pdf</t>
  </si>
  <si>
    <t>28cfeb93746e-Visualizaciones_de_Transparenta__Grupo_9.rar</t>
  </si>
  <si>
    <t>788e4e710283-_GRUPO_10_Entrega_visualización.pdf</t>
  </si>
  <si>
    <t>22bc68c6e7a3-GRUPO_12.pdf</t>
  </si>
  <si>
    <t>e16751c81111-GRUPO13.zip</t>
  </si>
  <si>
    <t>Me gusta</t>
  </si>
  <si>
    <t>% obtenido</t>
  </si>
  <si>
    <t>Total me gusta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</si>
</sst>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color rgb="FF000000"/>
      <name val="Arial"/>
      <scheme val="minor"/>
    </font>
    <font>
      <b/>
      <sz val="10"/>
      <color rgb="FF000000"/>
      <name val="Space Grotesk"/>
    </font>
    <font>
      <b/>
      <sz val="9"/>
      <color rgb="FF000000"/>
      <name val="Space Grotesk"/>
    </font>
    <font>
      <sz val="9"/>
      <color rgb="FF000000"/>
      <name val="Space Grotesk"/>
    </font>
    <font>
      <sz val="10"/>
      <color rgb="FF000000"/>
      <name val="Space Grotesk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Space Grotesk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9"/>
      <color rgb="FFFF0000"/>
      <name val="Space Grotesk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vertical="top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1" fillId="0" borderId="17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4" fillId="0" borderId="17" xfId="0" applyFont="1" applyBorder="1"/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2" xfId="0" applyFont="1" applyBorder="1"/>
    <xf numFmtId="0" fontId="6" fillId="0" borderId="12" xfId="0" applyFont="1" applyBorder="1"/>
    <xf numFmtId="0" fontId="7" fillId="0" borderId="12" xfId="0" applyFont="1" applyBorder="1"/>
    <xf numFmtId="0" fontId="4" fillId="0" borderId="24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0" fontId="8" fillId="0" borderId="18" xfId="0" applyFont="1" applyBorder="1" applyAlignment="1">
      <alignment horizontal="center" vertical="center"/>
    </xf>
    <xf numFmtId="0" fontId="4" fillId="0" borderId="28" xfId="0" applyFont="1" applyBorder="1"/>
    <xf numFmtId="0" fontId="8" fillId="0" borderId="0" xfId="0" applyFont="1" applyAlignment="1">
      <alignment horizontal="center" vertical="center"/>
    </xf>
    <xf numFmtId="2" fontId="8" fillId="0" borderId="0" xfId="0" applyNumberFormat="1" applyFont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8" fillId="0" borderId="32" xfId="0" applyFont="1" applyBorder="1"/>
    <xf numFmtId="164" fontId="8" fillId="0" borderId="33" xfId="0" applyNumberFormat="1" applyFont="1" applyBorder="1"/>
    <xf numFmtId="0" fontId="9" fillId="0" borderId="34" xfId="0" applyFont="1" applyBorder="1"/>
    <xf numFmtId="0" fontId="8" fillId="0" borderId="35" xfId="0" applyFont="1" applyBorder="1"/>
    <xf numFmtId="0" fontId="0" fillId="0" borderId="36" xfId="0" applyBorder="1"/>
    <xf numFmtId="0" fontId="8" fillId="0" borderId="29" xfId="0" applyFont="1" applyBorder="1"/>
    <xf numFmtId="0" fontId="8" fillId="0" borderId="30" xfId="0" applyFont="1" applyBorder="1"/>
    <xf numFmtId="164" fontId="8" fillId="0" borderId="31" xfId="0" applyNumberFormat="1" applyFont="1" applyBorder="1"/>
    <xf numFmtId="0" fontId="5" fillId="0" borderId="15" xfId="0" applyFont="1" applyBorder="1"/>
    <xf numFmtId="0" fontId="5" fillId="0" borderId="18" xfId="0" applyFont="1" applyBorder="1"/>
    <xf numFmtId="0" fontId="6" fillId="0" borderId="15" xfId="0" applyFont="1" applyBorder="1"/>
    <xf numFmtId="0" fontId="7" fillId="0" borderId="15" xfId="0" applyFont="1" applyBorder="1"/>
    <xf numFmtId="0" fontId="6" fillId="0" borderId="18" xfId="0" applyFont="1" applyBorder="1"/>
    <xf numFmtId="0" fontId="7" fillId="0" borderId="18" xfId="0" applyFont="1" applyBorder="1"/>
    <xf numFmtId="0" fontId="5" fillId="0" borderId="26" xfId="0" applyFont="1" applyBorder="1"/>
    <xf numFmtId="0" fontId="5" fillId="0" borderId="0" xfId="0" applyFont="1"/>
    <xf numFmtId="0" fontId="5" fillId="0" borderId="27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19" xfId="0" applyNumberFormat="1" applyFont="1" applyBorder="1"/>
    <xf numFmtId="2" fontId="4" fillId="0" borderId="13" xfId="0" applyNumberFormat="1" applyFont="1" applyBorder="1"/>
    <xf numFmtId="2" fontId="4" fillId="0" borderId="16" xfId="0" applyNumberFormat="1" applyFont="1" applyBorder="1"/>
    <xf numFmtId="2" fontId="4" fillId="0" borderId="25" xfId="0" applyNumberFormat="1" applyFont="1" applyBorder="1"/>
    <xf numFmtId="2" fontId="4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v98GfFZWoAUjtKCyDEQTr1oLt6fXM7QM/view?usp=drive_link" TargetMode="External"/><Relationship Id="rId18" Type="http://schemas.openxmlformats.org/officeDocument/2006/relationships/hyperlink" Target="https://drive.google.com/file/d/13rOqw8rO-cOg_JSnOOssLeM2_xSqMrh8/view?usp=drive_link" TargetMode="External"/><Relationship Id="rId26" Type="http://schemas.openxmlformats.org/officeDocument/2006/relationships/hyperlink" Target="https://drive.google.com/file/d/13rOqw8rO-cOg_JSnOOssLeM2_xSqMrh8/view?usp=drive_link" TargetMode="External"/><Relationship Id="rId39" Type="http://schemas.openxmlformats.org/officeDocument/2006/relationships/hyperlink" Target="https://drive.google.com/file/d/1hGsK9FZb6bBQV3Sv9_OyERNL-zMZoyDC/view?usp=drive_link" TargetMode="External"/><Relationship Id="rId21" Type="http://schemas.openxmlformats.org/officeDocument/2006/relationships/hyperlink" Target="https://youtu.be/bFXi9ldu0mw" TargetMode="External"/><Relationship Id="rId34" Type="http://schemas.openxmlformats.org/officeDocument/2006/relationships/hyperlink" Target="https://drive.google.com/file/d/1-3DuE641kzSVyLUPQ9dDwTUhF5NY-bnp/view?usp=drive_link" TargetMode="External"/><Relationship Id="rId42" Type="http://schemas.openxmlformats.org/officeDocument/2006/relationships/hyperlink" Target="https://drive.google.com/file/d/1hGsK9FZb6bBQV3Sv9_OyERNL-zMZoyDC/view?usp=drive_link" TargetMode="External"/><Relationship Id="rId47" Type="http://schemas.openxmlformats.org/officeDocument/2006/relationships/hyperlink" Target="https://drive.google.com/file/d/1J_TFDp0FJQMiNrzv1EFrMR3qmxuz8hrG/view?usp=drive_link" TargetMode="External"/><Relationship Id="rId50" Type="http://schemas.openxmlformats.org/officeDocument/2006/relationships/hyperlink" Target="https://drive.google.com/file/d/1uX_f3kGEHC1ukQZiU6N-BQGXLYtBV0WD/view?usp=drive_link" TargetMode="External"/><Relationship Id="rId55" Type="http://schemas.openxmlformats.org/officeDocument/2006/relationships/hyperlink" Target="https://drive.google.com/file/d/1uX_f3kGEHC1ukQZiU6N-BQGXLYtBV0WD/view?usp=drive_link" TargetMode="External"/><Relationship Id="rId63" Type="http://schemas.openxmlformats.org/officeDocument/2006/relationships/hyperlink" Target="https://drive.google.com/file/d/11oY0BmVlIXsH_1VwSQlyud2kKHecPWJf/view?usp=drive_link" TargetMode="External"/><Relationship Id="rId7" Type="http://schemas.openxmlformats.org/officeDocument/2006/relationships/hyperlink" Target="https://docs.google.com/presentation/d/150ZCMi4_T75qlyN9lxMPB-w5LaC6TKk9/edit" TargetMode="External"/><Relationship Id="rId2" Type="http://schemas.openxmlformats.org/officeDocument/2006/relationships/hyperlink" Target="https://docs.google.com/presentation/d/150ZCMi4_T75qlyN9lxMPB-w5LaC6TKk9/edit" TargetMode="External"/><Relationship Id="rId16" Type="http://schemas.openxmlformats.org/officeDocument/2006/relationships/hyperlink" Target="https://drive.google.com/file/d/13rOqw8rO-cOg_JSnOOssLeM2_xSqMrh8/view?usp=drive_link" TargetMode="External"/><Relationship Id="rId29" Type="http://schemas.openxmlformats.org/officeDocument/2006/relationships/hyperlink" Target="https://drive.google.com/file/d/1-3DuE641kzSVyLUPQ9dDwTUhF5NY-bnp/view?usp=drive_link" TargetMode="External"/><Relationship Id="rId11" Type="http://schemas.openxmlformats.org/officeDocument/2006/relationships/hyperlink" Target="https://drive.google.com/file/d/1v98GfFZWoAUjtKCyDEQTr1oLt6fXM7QM/view?usp=drive_link" TargetMode="External"/><Relationship Id="rId24" Type="http://schemas.openxmlformats.org/officeDocument/2006/relationships/hyperlink" Target="https://drive.google.com/file/d/13rOqw8rO-cOg_JSnOOssLeM2_xSqMrh8/view?usp=drive_link" TargetMode="External"/><Relationship Id="rId32" Type="http://schemas.openxmlformats.org/officeDocument/2006/relationships/hyperlink" Target="https://drive.google.com/file/d/1-3DuE641kzSVyLUPQ9dDwTUhF5NY-bnp/view?usp=drive_link" TargetMode="External"/><Relationship Id="rId37" Type="http://schemas.openxmlformats.org/officeDocument/2006/relationships/hyperlink" Target="https://drive.google.com/file/d/1hGsK9FZb6bBQV3Sv9_OyERNL-zMZoyDC/view?usp=drive_link" TargetMode="External"/><Relationship Id="rId40" Type="http://schemas.openxmlformats.org/officeDocument/2006/relationships/hyperlink" Target="https://drive.google.com/file/d/1hGsK9FZb6bBQV3Sv9_OyERNL-zMZoyDC/view?usp=drive_link" TargetMode="External"/><Relationship Id="rId45" Type="http://schemas.openxmlformats.org/officeDocument/2006/relationships/hyperlink" Target="https://drive.google.com/file/d/1J_TFDp0FJQMiNrzv1EFrMR3qmxuz8hrG/view?usp=drive_link" TargetMode="External"/><Relationship Id="rId53" Type="http://schemas.openxmlformats.org/officeDocument/2006/relationships/hyperlink" Target="https://drive.google.com/file/d/1uX_f3kGEHC1ukQZiU6N-BQGXLYtBV0WD/view?usp=drive_link" TargetMode="External"/><Relationship Id="rId58" Type="http://schemas.openxmlformats.org/officeDocument/2006/relationships/hyperlink" Target="https://drive.google.com/file/d/11oY0BmVlIXsH_1VwSQlyud2kKHecPWJf/view?usp=drive_link" TargetMode="External"/><Relationship Id="rId5" Type="http://schemas.openxmlformats.org/officeDocument/2006/relationships/hyperlink" Target="https://docs.google.com/presentation/d/150ZCMi4_T75qlyN9lxMPB-w5LaC6TKk9/edit" TargetMode="External"/><Relationship Id="rId61" Type="http://schemas.openxmlformats.org/officeDocument/2006/relationships/hyperlink" Target="https://drive.google.com/file/d/11oY0BmVlIXsH_1VwSQlyud2kKHecPWJf/view?usp=drive_link" TargetMode="External"/><Relationship Id="rId19" Type="http://schemas.openxmlformats.org/officeDocument/2006/relationships/hyperlink" Target="https://youtu.be/bFXi9ldu0mw" TargetMode="External"/><Relationship Id="rId14" Type="http://schemas.openxmlformats.org/officeDocument/2006/relationships/hyperlink" Target="https://drive.google.com/file/d/1v98GfFZWoAUjtKCyDEQTr1oLt6fXM7QM/view?usp=drive_link" TargetMode="External"/><Relationship Id="rId22" Type="http://schemas.openxmlformats.org/officeDocument/2006/relationships/hyperlink" Target="https://drive.google.com/file/d/13rOqw8rO-cOg_JSnOOssLeM2_xSqMrh8/view?usp=drive_link" TargetMode="External"/><Relationship Id="rId27" Type="http://schemas.openxmlformats.org/officeDocument/2006/relationships/hyperlink" Target="https://youtu.be/bFXi9ldu0mw" TargetMode="External"/><Relationship Id="rId30" Type="http://schemas.openxmlformats.org/officeDocument/2006/relationships/hyperlink" Target="https://drive.google.com/file/d/1-3DuE641kzSVyLUPQ9dDwTUhF5NY-bnp/view?usp=drive_link" TargetMode="External"/><Relationship Id="rId35" Type="http://schemas.openxmlformats.org/officeDocument/2006/relationships/hyperlink" Target="https://drive.google.com/file/d/1-3DuE641kzSVyLUPQ9dDwTUhF5NY-bnp/view?usp=drive_link" TargetMode="External"/><Relationship Id="rId43" Type="http://schemas.openxmlformats.org/officeDocument/2006/relationships/hyperlink" Target="https://drive.google.com/file/d/1J_TFDp0FJQMiNrzv1EFrMR3qmxuz8hrG/view?usp=drive_link" TargetMode="External"/><Relationship Id="rId48" Type="http://schemas.openxmlformats.org/officeDocument/2006/relationships/hyperlink" Target="https://drive.google.com/file/d/1J_TFDp0FJQMiNrzv1EFrMR3qmxuz8hrG/view?usp=drive_link" TargetMode="External"/><Relationship Id="rId56" Type="http://schemas.openxmlformats.org/officeDocument/2006/relationships/hyperlink" Target="https://drive.google.com/file/d/1uX_f3kGEHC1ukQZiU6N-BQGXLYtBV0WD/view?usp=drive_link" TargetMode="External"/><Relationship Id="rId8" Type="http://schemas.openxmlformats.org/officeDocument/2006/relationships/hyperlink" Target="https://drive.google.com/file/d/1v98GfFZWoAUjtKCyDEQTr1oLt6fXM7QM/view?usp=drive_link" TargetMode="External"/><Relationship Id="rId51" Type="http://schemas.openxmlformats.org/officeDocument/2006/relationships/hyperlink" Target="https://drive.google.com/file/d/1uX_f3kGEHC1ukQZiU6N-BQGXLYtBV0WD/view?usp=drive_link" TargetMode="External"/><Relationship Id="rId3" Type="http://schemas.openxmlformats.org/officeDocument/2006/relationships/hyperlink" Target="https://docs.google.com/presentation/d/150ZCMi4_T75qlyN9lxMPB-w5LaC6TKk9/edit" TargetMode="External"/><Relationship Id="rId12" Type="http://schemas.openxmlformats.org/officeDocument/2006/relationships/hyperlink" Target="https://drive.google.com/file/d/1v98GfFZWoAUjtKCyDEQTr1oLt6fXM7QM/view?usp=drive_link" TargetMode="External"/><Relationship Id="rId17" Type="http://schemas.openxmlformats.org/officeDocument/2006/relationships/hyperlink" Target="https://youtu.be/bFXi9ldu0mw" TargetMode="External"/><Relationship Id="rId25" Type="http://schemas.openxmlformats.org/officeDocument/2006/relationships/hyperlink" Target="https://youtu.be/bFXi9ldu0mw" TargetMode="External"/><Relationship Id="rId33" Type="http://schemas.openxmlformats.org/officeDocument/2006/relationships/hyperlink" Target="https://drive.google.com/file/d/1-3DuE641kzSVyLUPQ9dDwTUhF5NY-bnp/view?usp=drive_link" TargetMode="External"/><Relationship Id="rId38" Type="http://schemas.openxmlformats.org/officeDocument/2006/relationships/hyperlink" Target="https://drive.google.com/file/d/1hGsK9FZb6bBQV3Sv9_OyERNL-zMZoyDC/view?usp=drive_link" TargetMode="External"/><Relationship Id="rId46" Type="http://schemas.openxmlformats.org/officeDocument/2006/relationships/hyperlink" Target="https://drive.google.com/file/d/1J_TFDp0FJQMiNrzv1EFrMR3qmxuz8hrG/view?usp=drive_link" TargetMode="External"/><Relationship Id="rId59" Type="http://schemas.openxmlformats.org/officeDocument/2006/relationships/hyperlink" Target="https://drive.google.com/file/d/11oY0BmVlIXsH_1VwSQlyud2kKHecPWJf/view?usp=drive_link" TargetMode="External"/><Relationship Id="rId20" Type="http://schemas.openxmlformats.org/officeDocument/2006/relationships/hyperlink" Target="https://drive.google.com/file/d/13rOqw8rO-cOg_JSnOOssLeM2_xSqMrh8/view?usp=drive_link" TargetMode="External"/><Relationship Id="rId41" Type="http://schemas.openxmlformats.org/officeDocument/2006/relationships/hyperlink" Target="https://drive.google.com/file/d/1hGsK9FZb6bBQV3Sv9_OyERNL-zMZoyDC/view?usp=drive_link" TargetMode="External"/><Relationship Id="rId54" Type="http://schemas.openxmlformats.org/officeDocument/2006/relationships/hyperlink" Target="https://drive.google.com/file/d/1uX_f3kGEHC1ukQZiU6N-BQGXLYtBV0WD/view?usp=drive_link" TargetMode="External"/><Relationship Id="rId62" Type="http://schemas.openxmlformats.org/officeDocument/2006/relationships/hyperlink" Target="https://drive.google.com/file/d/11oY0BmVlIXsH_1VwSQlyud2kKHecPWJf/view?usp=drive_link" TargetMode="External"/><Relationship Id="rId1" Type="http://schemas.openxmlformats.org/officeDocument/2006/relationships/hyperlink" Target="https://docs.google.com/presentation/d/150ZCMi4_T75qlyN9lxMPB-w5LaC6TKk9/edit" TargetMode="External"/><Relationship Id="rId6" Type="http://schemas.openxmlformats.org/officeDocument/2006/relationships/hyperlink" Target="https://docs.google.com/presentation/d/150ZCMi4_T75qlyN9lxMPB-w5LaC6TKk9/edit" TargetMode="External"/><Relationship Id="rId15" Type="http://schemas.openxmlformats.org/officeDocument/2006/relationships/hyperlink" Target="https://youtu.be/bFXi9ldu0mw" TargetMode="External"/><Relationship Id="rId23" Type="http://schemas.openxmlformats.org/officeDocument/2006/relationships/hyperlink" Target="https://youtu.be/bFXi9ldu0mw" TargetMode="External"/><Relationship Id="rId28" Type="http://schemas.openxmlformats.org/officeDocument/2006/relationships/hyperlink" Target="https://drive.google.com/file/d/13rOqw8rO-cOg_JSnOOssLeM2_xSqMrh8/view?usp=drive_link" TargetMode="External"/><Relationship Id="rId36" Type="http://schemas.openxmlformats.org/officeDocument/2006/relationships/hyperlink" Target="https://drive.google.com/file/d/1hGsK9FZb6bBQV3Sv9_OyERNL-zMZoyDC/view?usp=drive_link" TargetMode="External"/><Relationship Id="rId49" Type="http://schemas.openxmlformats.org/officeDocument/2006/relationships/hyperlink" Target="https://drive.google.com/file/d/1J_TFDp0FJQMiNrzv1EFrMR3qmxuz8hrG/view?usp=drive_link" TargetMode="External"/><Relationship Id="rId57" Type="http://schemas.openxmlformats.org/officeDocument/2006/relationships/hyperlink" Target="https://drive.google.com/file/d/11oY0BmVlIXsH_1VwSQlyud2kKHecPWJf/view?usp=drive_link" TargetMode="External"/><Relationship Id="rId10" Type="http://schemas.openxmlformats.org/officeDocument/2006/relationships/hyperlink" Target="https://drive.google.com/file/d/1v98GfFZWoAUjtKCyDEQTr1oLt6fXM7QM/view?usp=drive_link" TargetMode="External"/><Relationship Id="rId31" Type="http://schemas.openxmlformats.org/officeDocument/2006/relationships/hyperlink" Target="https://drive.google.com/file/d/1-3DuE641kzSVyLUPQ9dDwTUhF5NY-bnp/view?usp=drive_link" TargetMode="External"/><Relationship Id="rId44" Type="http://schemas.openxmlformats.org/officeDocument/2006/relationships/hyperlink" Target="https://drive.google.com/file/d/1J_TFDp0FJQMiNrzv1EFrMR3qmxuz8hrG/view?usp=drive_link" TargetMode="External"/><Relationship Id="rId52" Type="http://schemas.openxmlformats.org/officeDocument/2006/relationships/hyperlink" Target="https://drive.google.com/file/d/1uX_f3kGEHC1ukQZiU6N-BQGXLYtBV0WD/view?usp=drive_link" TargetMode="External"/><Relationship Id="rId60" Type="http://schemas.openxmlformats.org/officeDocument/2006/relationships/hyperlink" Target="https://drive.google.com/file/d/11oY0BmVlIXsH_1VwSQlyud2kKHecPWJf/view?usp=drive_link" TargetMode="External"/><Relationship Id="rId4" Type="http://schemas.openxmlformats.org/officeDocument/2006/relationships/hyperlink" Target="https://docs.google.com/presentation/d/150ZCMi4_T75qlyN9lxMPB-w5LaC6TKk9/edit" TargetMode="External"/><Relationship Id="rId9" Type="http://schemas.openxmlformats.org/officeDocument/2006/relationships/hyperlink" Target="https://drive.google.com/file/d/1v98GfFZWoAUjtKCyDEQTr1oLt6fXM7QM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965"/>
  <sheetViews>
    <sheetView tabSelected="1" workbookViewId="0">
      <pane xSplit="2" topLeftCell="F1" activePane="topRight" state="frozen"/>
      <selection pane="topRight" activeCell="F42" sqref="F42"/>
    </sheetView>
  </sheetViews>
  <sheetFormatPr baseColWidth="10" defaultColWidth="12.5703125" defaultRowHeight="15.75" customHeight="1"/>
  <cols>
    <col min="1" max="1" width="19" customWidth="1"/>
    <col min="3" max="3" width="30.28515625" hidden="1" customWidth="1"/>
    <col min="4" max="4" width="12.5703125" hidden="1"/>
    <col min="5" max="5" width="35" hidden="1" customWidth="1"/>
    <col min="6" max="6" width="61.28515625" customWidth="1"/>
    <col min="7" max="7" width="48.85546875" customWidth="1"/>
    <col min="8" max="8" width="47.28515625" customWidth="1"/>
    <col min="9" max="9" width="36" customWidth="1"/>
    <col min="10" max="10" width="49.5703125" bestFit="1" customWidth="1"/>
  </cols>
  <sheetData>
    <row r="1" spans="1:10" ht="192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61" t="s">
        <v>5</v>
      </c>
      <c r="G1" s="5" t="s">
        <v>6</v>
      </c>
      <c r="H1" s="6" t="s">
        <v>7</v>
      </c>
      <c r="I1" s="7" t="s">
        <v>8</v>
      </c>
      <c r="J1" s="8" t="s">
        <v>9</v>
      </c>
    </row>
    <row r="2" spans="1:10" ht="12.75">
      <c r="A2" s="12" t="s">
        <v>10</v>
      </c>
      <c r="B2" s="24">
        <v>3</v>
      </c>
      <c r="C2" s="28" t="str">
        <f t="shared" ref="C2:C8" si="0">HYPERLINK("https://www.youtube.com/watch?v=PpryGgXq8Gc")</f>
        <v>https://www.youtube.com/watch?v=PpryGgXq8Gc</v>
      </c>
      <c r="D2" s="28" t="s">
        <v>19</v>
      </c>
      <c r="E2" s="14" t="s">
        <v>20</v>
      </c>
      <c r="F2" s="65">
        <v>2</v>
      </c>
      <c r="G2" s="10">
        <v>3</v>
      </c>
      <c r="H2" s="11">
        <v>2</v>
      </c>
      <c r="I2" s="25" t="s">
        <v>11</v>
      </c>
      <c r="J2" s="70" t="s">
        <v>11</v>
      </c>
    </row>
    <row r="3" spans="1:10" ht="12.75">
      <c r="A3" s="15" t="s">
        <v>12</v>
      </c>
      <c r="B3" s="16">
        <v>3</v>
      </c>
      <c r="C3" s="52" t="str">
        <f t="shared" si="0"/>
        <v>https://www.youtube.com/watch?v=PpryGgXq8Gc</v>
      </c>
      <c r="D3" s="52" t="s">
        <v>19</v>
      </c>
      <c r="E3" s="18" t="s">
        <v>20</v>
      </c>
      <c r="F3" s="66">
        <v>2</v>
      </c>
      <c r="G3" s="17">
        <v>3</v>
      </c>
      <c r="H3" s="18">
        <v>2</v>
      </c>
      <c r="I3" s="26" t="s">
        <v>11</v>
      </c>
      <c r="J3" s="71" t="s">
        <v>11</v>
      </c>
    </row>
    <row r="4" spans="1:10" ht="12.75">
      <c r="A4" s="15" t="s">
        <v>13</v>
      </c>
      <c r="B4" s="16">
        <v>3</v>
      </c>
      <c r="C4" s="52" t="str">
        <f t="shared" si="0"/>
        <v>https://www.youtube.com/watch?v=PpryGgXq8Gc</v>
      </c>
      <c r="D4" s="52" t="s">
        <v>19</v>
      </c>
      <c r="E4" s="18" t="s">
        <v>20</v>
      </c>
      <c r="F4" s="66">
        <v>2</v>
      </c>
      <c r="G4" s="17">
        <v>3</v>
      </c>
      <c r="H4" s="18">
        <v>3</v>
      </c>
      <c r="I4" s="26" t="s">
        <v>11</v>
      </c>
      <c r="J4" s="71" t="s">
        <v>11</v>
      </c>
    </row>
    <row r="5" spans="1:10" ht="12.75">
      <c r="A5" s="15" t="s">
        <v>14</v>
      </c>
      <c r="B5" s="16">
        <v>3</v>
      </c>
      <c r="C5" s="52" t="str">
        <f t="shared" si="0"/>
        <v>https://www.youtube.com/watch?v=PpryGgXq8Gc</v>
      </c>
      <c r="D5" s="52" t="s">
        <v>19</v>
      </c>
      <c r="E5" s="18" t="s">
        <v>20</v>
      </c>
      <c r="F5" s="66">
        <v>3</v>
      </c>
      <c r="G5" s="17">
        <v>3</v>
      </c>
      <c r="H5" s="18">
        <v>3</v>
      </c>
      <c r="I5" s="26" t="s">
        <v>11</v>
      </c>
      <c r="J5" s="71" t="s">
        <v>11</v>
      </c>
    </row>
    <row r="6" spans="1:10" ht="12.75">
      <c r="A6" s="15" t="s">
        <v>15</v>
      </c>
      <c r="B6" s="16">
        <v>3</v>
      </c>
      <c r="C6" s="52" t="str">
        <f t="shared" si="0"/>
        <v>https://www.youtube.com/watch?v=PpryGgXq8Gc</v>
      </c>
      <c r="D6" s="52" t="s">
        <v>19</v>
      </c>
      <c r="E6" s="18" t="s">
        <v>20</v>
      </c>
      <c r="F6" s="66">
        <v>2</v>
      </c>
      <c r="G6" s="17">
        <v>2</v>
      </c>
      <c r="H6" s="18">
        <v>3</v>
      </c>
      <c r="I6" s="26" t="s">
        <v>11</v>
      </c>
      <c r="J6" s="71" t="s">
        <v>11</v>
      </c>
    </row>
    <row r="7" spans="1:10" ht="12.75">
      <c r="A7" s="15" t="s">
        <v>16</v>
      </c>
      <c r="B7" s="16">
        <v>3</v>
      </c>
      <c r="C7" s="52" t="str">
        <f t="shared" si="0"/>
        <v>https://www.youtube.com/watch?v=PpryGgXq8Gc</v>
      </c>
      <c r="D7" s="52" t="s">
        <v>19</v>
      </c>
      <c r="E7" s="18" t="s">
        <v>20</v>
      </c>
      <c r="F7" s="66">
        <v>2</v>
      </c>
      <c r="G7" s="17">
        <v>3</v>
      </c>
      <c r="H7" s="18">
        <v>2</v>
      </c>
      <c r="I7" s="26" t="s">
        <v>11</v>
      </c>
      <c r="J7" s="71" t="s">
        <v>11</v>
      </c>
    </row>
    <row r="8" spans="1:10" ht="12.75">
      <c r="A8" s="19" t="s">
        <v>17</v>
      </c>
      <c r="B8" s="20">
        <v>3</v>
      </c>
      <c r="C8" s="53" t="str">
        <f t="shared" si="0"/>
        <v>https://www.youtube.com/watch?v=PpryGgXq8Gc</v>
      </c>
      <c r="D8" s="53" t="s">
        <v>19</v>
      </c>
      <c r="E8" s="22" t="s">
        <v>20</v>
      </c>
      <c r="F8" s="67">
        <f t="shared" ref="F8:H8" si="1">AVERAGE(F2:F7)</f>
        <v>2.1666666666666665</v>
      </c>
      <c r="G8" s="21">
        <f t="shared" si="1"/>
        <v>2.8333333333333335</v>
      </c>
      <c r="H8" s="22">
        <f t="shared" si="1"/>
        <v>2.5</v>
      </c>
      <c r="I8" s="27">
        <v>2</v>
      </c>
      <c r="J8" s="69">
        <f>(F8*0.3)+(G8*0.2)+(H8*0.3)+(I8*0.2)</f>
        <v>2.3666666666666667</v>
      </c>
    </row>
    <row r="9" spans="1:10" ht="12.75">
      <c r="A9" s="12" t="s">
        <v>10</v>
      </c>
      <c r="B9" s="24">
        <v>4</v>
      </c>
      <c r="C9" s="28" t="str">
        <f t="shared" ref="C9:C15" si="2">HYPERLINK("https://www.youtube.com/watch?v=Ku3L32JxytQ&amp;ab_channel=MarceloLeonardoIbarraPonce")</f>
        <v>https://www.youtube.com/watch?v=Ku3L32JxytQ&amp;ab_channel=MarceloLeonardoIbarraPonce</v>
      </c>
      <c r="D9" s="28" t="s">
        <v>21</v>
      </c>
      <c r="E9" s="14" t="s">
        <v>20</v>
      </c>
      <c r="F9" s="68">
        <v>2</v>
      </c>
      <c r="G9" s="13">
        <v>2</v>
      </c>
      <c r="H9" s="14">
        <v>2</v>
      </c>
      <c r="I9" s="25" t="s">
        <v>11</v>
      </c>
      <c r="J9" s="70" t="s">
        <v>11</v>
      </c>
    </row>
    <row r="10" spans="1:10" ht="12.75">
      <c r="A10" s="15" t="s">
        <v>12</v>
      </c>
      <c r="B10" s="16">
        <v>4</v>
      </c>
      <c r="C10" s="52" t="str">
        <f t="shared" si="2"/>
        <v>https://www.youtube.com/watch?v=Ku3L32JxytQ&amp;ab_channel=MarceloLeonardoIbarraPonce</v>
      </c>
      <c r="D10" s="52" t="s">
        <v>21</v>
      </c>
      <c r="E10" s="18" t="s">
        <v>20</v>
      </c>
      <c r="F10" s="66">
        <v>2</v>
      </c>
      <c r="G10" s="17">
        <v>2</v>
      </c>
      <c r="H10" s="18">
        <v>3</v>
      </c>
      <c r="I10" s="26" t="s">
        <v>11</v>
      </c>
      <c r="J10" s="71" t="s">
        <v>11</v>
      </c>
    </row>
    <row r="11" spans="1:10" ht="12.75">
      <c r="A11" s="15" t="s">
        <v>13</v>
      </c>
      <c r="B11" s="16">
        <v>4</v>
      </c>
      <c r="C11" s="52" t="str">
        <f t="shared" si="2"/>
        <v>https://www.youtube.com/watch?v=Ku3L32JxytQ&amp;ab_channel=MarceloLeonardoIbarraPonce</v>
      </c>
      <c r="D11" s="52" t="s">
        <v>21</v>
      </c>
      <c r="E11" s="18" t="s">
        <v>20</v>
      </c>
      <c r="F11" s="66">
        <v>1</v>
      </c>
      <c r="G11" s="17">
        <v>2</v>
      </c>
      <c r="H11" s="18">
        <v>2</v>
      </c>
      <c r="I11" s="26" t="s">
        <v>11</v>
      </c>
      <c r="J11" s="71" t="s">
        <v>11</v>
      </c>
    </row>
    <row r="12" spans="1:10" ht="12.75">
      <c r="A12" s="15" t="s">
        <v>14</v>
      </c>
      <c r="B12" s="16">
        <v>4</v>
      </c>
      <c r="C12" s="52" t="str">
        <f t="shared" si="2"/>
        <v>https://www.youtube.com/watch?v=Ku3L32JxytQ&amp;ab_channel=MarceloLeonardoIbarraPonce</v>
      </c>
      <c r="D12" s="52" t="s">
        <v>21</v>
      </c>
      <c r="E12" s="18" t="s">
        <v>20</v>
      </c>
      <c r="F12" s="66">
        <v>2</v>
      </c>
      <c r="G12" s="17">
        <v>2</v>
      </c>
      <c r="H12" s="18">
        <v>3</v>
      </c>
      <c r="I12" s="26" t="s">
        <v>11</v>
      </c>
      <c r="J12" s="71" t="s">
        <v>11</v>
      </c>
    </row>
    <row r="13" spans="1:10" ht="12.75">
      <c r="A13" s="15" t="s">
        <v>15</v>
      </c>
      <c r="B13" s="16">
        <v>4</v>
      </c>
      <c r="C13" s="52" t="str">
        <f t="shared" si="2"/>
        <v>https://www.youtube.com/watch?v=Ku3L32JxytQ&amp;ab_channel=MarceloLeonardoIbarraPonce</v>
      </c>
      <c r="D13" s="52" t="s">
        <v>21</v>
      </c>
      <c r="E13" s="18" t="s">
        <v>20</v>
      </c>
      <c r="F13" s="66">
        <v>2</v>
      </c>
      <c r="G13" s="17">
        <v>2</v>
      </c>
      <c r="H13" s="18">
        <v>3</v>
      </c>
      <c r="I13" s="26" t="s">
        <v>11</v>
      </c>
      <c r="J13" s="71" t="s">
        <v>11</v>
      </c>
    </row>
    <row r="14" spans="1:10" ht="12.75">
      <c r="A14" s="15" t="s">
        <v>16</v>
      </c>
      <c r="B14" s="16">
        <v>4</v>
      </c>
      <c r="C14" s="52" t="str">
        <f t="shared" si="2"/>
        <v>https://www.youtube.com/watch?v=Ku3L32JxytQ&amp;ab_channel=MarceloLeonardoIbarraPonce</v>
      </c>
      <c r="D14" s="52" t="s">
        <v>21</v>
      </c>
      <c r="E14" s="18" t="s">
        <v>20</v>
      </c>
      <c r="F14" s="66">
        <v>2</v>
      </c>
      <c r="G14" s="17">
        <v>1</v>
      </c>
      <c r="H14" s="18">
        <v>2</v>
      </c>
      <c r="I14" s="26" t="s">
        <v>11</v>
      </c>
      <c r="J14" s="71" t="s">
        <v>11</v>
      </c>
    </row>
    <row r="15" spans="1:10" ht="12.75">
      <c r="A15" s="19" t="s">
        <v>17</v>
      </c>
      <c r="B15" s="20">
        <v>4</v>
      </c>
      <c r="C15" s="53" t="str">
        <f t="shared" si="2"/>
        <v>https://www.youtube.com/watch?v=Ku3L32JxytQ&amp;ab_channel=MarceloLeonardoIbarraPonce</v>
      </c>
      <c r="D15" s="53" t="s">
        <v>21</v>
      </c>
      <c r="E15" s="22" t="s">
        <v>20</v>
      </c>
      <c r="F15" s="67">
        <f t="shared" ref="F15:H15" si="3">AVERAGE(F9:F14)</f>
        <v>1.8333333333333333</v>
      </c>
      <c r="G15" s="21">
        <f t="shared" si="3"/>
        <v>1.8333333333333333</v>
      </c>
      <c r="H15" s="22">
        <f t="shared" si="3"/>
        <v>2.5</v>
      </c>
      <c r="I15" s="27">
        <v>3</v>
      </c>
      <c r="J15" s="69">
        <f>(F15*0.3)+(G15*0.2)+(H15*0.3)+(I15*0.2)</f>
        <v>2.2666666666666666</v>
      </c>
    </row>
    <row r="16" spans="1:10" ht="12.75">
      <c r="A16" s="12" t="s">
        <v>10</v>
      </c>
      <c r="B16" s="24">
        <v>5</v>
      </c>
      <c r="C16" s="29" t="s">
        <v>22</v>
      </c>
      <c r="D16" s="30" t="s">
        <v>23</v>
      </c>
      <c r="E16" s="14" t="s">
        <v>18</v>
      </c>
      <c r="F16" s="62">
        <v>3</v>
      </c>
      <c r="G16" s="13">
        <v>3</v>
      </c>
      <c r="H16" s="14">
        <v>3</v>
      </c>
      <c r="I16" s="25" t="s">
        <v>11</v>
      </c>
      <c r="J16" s="70" t="s">
        <v>11</v>
      </c>
    </row>
    <row r="17" spans="1:16" ht="12.75">
      <c r="A17" s="15" t="s">
        <v>12</v>
      </c>
      <c r="B17" s="16">
        <v>5</v>
      </c>
      <c r="C17" s="54" t="s">
        <v>22</v>
      </c>
      <c r="D17" s="55" t="s">
        <v>23</v>
      </c>
      <c r="E17" s="18" t="s">
        <v>18</v>
      </c>
      <c r="F17" s="63">
        <v>2</v>
      </c>
      <c r="G17" s="17">
        <v>1</v>
      </c>
      <c r="H17" s="18">
        <v>3</v>
      </c>
      <c r="I17" s="26" t="s">
        <v>11</v>
      </c>
      <c r="J17" s="71" t="s">
        <v>11</v>
      </c>
    </row>
    <row r="18" spans="1:16" ht="12.75">
      <c r="A18" s="15" t="s">
        <v>13</v>
      </c>
      <c r="B18" s="16">
        <v>5</v>
      </c>
      <c r="C18" s="54" t="s">
        <v>22</v>
      </c>
      <c r="D18" s="55" t="s">
        <v>23</v>
      </c>
      <c r="E18" s="18" t="s">
        <v>18</v>
      </c>
      <c r="F18" s="63">
        <v>3</v>
      </c>
      <c r="G18" s="17">
        <v>3</v>
      </c>
      <c r="H18" s="18">
        <v>3</v>
      </c>
      <c r="I18" s="26" t="s">
        <v>11</v>
      </c>
      <c r="J18" s="71" t="s">
        <v>11</v>
      </c>
    </row>
    <row r="19" spans="1:16" ht="12.75">
      <c r="A19" s="15" t="s">
        <v>14</v>
      </c>
      <c r="B19" s="16">
        <v>5</v>
      </c>
      <c r="C19" s="54" t="s">
        <v>22</v>
      </c>
      <c r="D19" s="55" t="s">
        <v>23</v>
      </c>
      <c r="E19" s="18" t="s">
        <v>18</v>
      </c>
      <c r="F19" s="63">
        <v>3</v>
      </c>
      <c r="G19" s="17">
        <v>1</v>
      </c>
      <c r="H19" s="18">
        <v>3</v>
      </c>
      <c r="I19" s="26" t="s">
        <v>11</v>
      </c>
      <c r="J19" s="71" t="s">
        <v>11</v>
      </c>
    </row>
    <row r="20" spans="1:16" ht="12.75">
      <c r="A20" s="15" t="s">
        <v>15</v>
      </c>
      <c r="B20" s="16">
        <v>5</v>
      </c>
      <c r="C20" s="54" t="s">
        <v>22</v>
      </c>
      <c r="D20" s="55" t="s">
        <v>23</v>
      </c>
      <c r="E20" s="18" t="s">
        <v>18</v>
      </c>
      <c r="F20" s="63">
        <v>2</v>
      </c>
      <c r="G20" s="17">
        <v>2</v>
      </c>
      <c r="H20" s="18">
        <v>2</v>
      </c>
      <c r="I20" s="26" t="s">
        <v>11</v>
      </c>
      <c r="J20" s="71" t="s">
        <v>11</v>
      </c>
    </row>
    <row r="21" spans="1:16" ht="12.75">
      <c r="A21" s="15" t="s">
        <v>16</v>
      </c>
      <c r="B21" s="16">
        <v>5</v>
      </c>
      <c r="C21" s="54" t="s">
        <v>22</v>
      </c>
      <c r="D21" s="55" t="s">
        <v>23</v>
      </c>
      <c r="E21" s="18" t="s">
        <v>18</v>
      </c>
      <c r="F21" s="63">
        <v>2</v>
      </c>
      <c r="G21" s="17">
        <v>1</v>
      </c>
      <c r="H21" s="18">
        <v>2</v>
      </c>
      <c r="I21" s="26" t="s">
        <v>11</v>
      </c>
      <c r="J21" s="71" t="s">
        <v>11</v>
      </c>
    </row>
    <row r="22" spans="1:16" ht="12.75">
      <c r="A22" s="19" t="s">
        <v>17</v>
      </c>
      <c r="B22" s="20">
        <v>5</v>
      </c>
      <c r="C22" s="56" t="s">
        <v>22</v>
      </c>
      <c r="D22" s="57" t="s">
        <v>23</v>
      </c>
      <c r="E22" s="22" t="s">
        <v>18</v>
      </c>
      <c r="F22" s="64">
        <f t="shared" ref="F22:H22" si="4">AVERAGE(F16:F21)</f>
        <v>2.5</v>
      </c>
      <c r="G22" s="21">
        <f t="shared" si="4"/>
        <v>1.8333333333333333</v>
      </c>
      <c r="H22" s="22">
        <f t="shared" si="4"/>
        <v>2.6666666666666665</v>
      </c>
      <c r="I22" s="31"/>
      <c r="J22" s="72">
        <f>(F22*0.3)+(G22*0.2)+(H22*0.3)+(I22*0.2)</f>
        <v>1.9166666666666665</v>
      </c>
    </row>
    <row r="23" spans="1:16" ht="12.75">
      <c r="A23" s="12" t="s">
        <v>10</v>
      </c>
      <c r="B23" s="24">
        <v>7</v>
      </c>
      <c r="C23" s="58" t="str">
        <f t="shared" ref="C23:C29" si="5">HYPERLINK("https://www.youtube.com/watch?v=TQtRZvhrOnY&amp;t=14s")</f>
        <v>https://www.youtube.com/watch?v=TQtRZvhrOnY&amp;t=14s</v>
      </c>
      <c r="D23" s="58" t="s">
        <v>24</v>
      </c>
      <c r="E23" s="14" t="s">
        <v>20</v>
      </c>
      <c r="F23" s="62">
        <v>2</v>
      </c>
      <c r="G23" s="13">
        <v>1</v>
      </c>
      <c r="H23" s="14">
        <v>2</v>
      </c>
      <c r="I23" s="9" t="s">
        <v>11</v>
      </c>
      <c r="J23" s="73" t="s">
        <v>11</v>
      </c>
    </row>
    <row r="24" spans="1:16" ht="12.75">
      <c r="A24" s="15" t="s">
        <v>12</v>
      </c>
      <c r="B24" s="16">
        <v>7</v>
      </c>
      <c r="C24" s="59" t="str">
        <f t="shared" si="5"/>
        <v>https://www.youtube.com/watch?v=TQtRZvhrOnY&amp;t=14s</v>
      </c>
      <c r="D24" s="59" t="s">
        <v>24</v>
      </c>
      <c r="E24" s="18" t="s">
        <v>20</v>
      </c>
      <c r="F24" s="63">
        <v>2</v>
      </c>
      <c r="G24" s="17">
        <v>2</v>
      </c>
      <c r="H24" s="18">
        <v>2</v>
      </c>
      <c r="I24" s="15" t="s">
        <v>11</v>
      </c>
      <c r="J24" s="71" t="s">
        <v>11</v>
      </c>
    </row>
    <row r="25" spans="1:16" ht="12.75">
      <c r="A25" s="15" t="s">
        <v>13</v>
      </c>
      <c r="B25" s="16">
        <v>7</v>
      </c>
      <c r="C25" s="59" t="str">
        <f t="shared" si="5"/>
        <v>https://www.youtube.com/watch?v=TQtRZvhrOnY&amp;t=14s</v>
      </c>
      <c r="D25" s="59" t="s">
        <v>24</v>
      </c>
      <c r="E25" s="18" t="s">
        <v>20</v>
      </c>
      <c r="F25" s="63">
        <v>3</v>
      </c>
      <c r="G25" s="17">
        <v>2</v>
      </c>
      <c r="H25" s="18">
        <v>2</v>
      </c>
      <c r="I25" s="15" t="s">
        <v>11</v>
      </c>
      <c r="J25" s="71" t="s">
        <v>11</v>
      </c>
    </row>
    <row r="26" spans="1:16" ht="12.75">
      <c r="A26" s="15" t="s">
        <v>14</v>
      </c>
      <c r="B26" s="16">
        <v>7</v>
      </c>
      <c r="C26" s="59" t="str">
        <f t="shared" si="5"/>
        <v>https://www.youtube.com/watch?v=TQtRZvhrOnY&amp;t=14s</v>
      </c>
      <c r="D26" s="59" t="s">
        <v>24</v>
      </c>
      <c r="E26" s="18" t="s">
        <v>20</v>
      </c>
      <c r="F26" s="63">
        <v>2</v>
      </c>
      <c r="G26" s="17">
        <v>1</v>
      </c>
      <c r="H26" s="18">
        <v>2</v>
      </c>
      <c r="I26" s="15" t="s">
        <v>11</v>
      </c>
      <c r="J26" s="71" t="s">
        <v>11</v>
      </c>
    </row>
    <row r="27" spans="1:16" ht="12.75">
      <c r="A27" s="15" t="s">
        <v>15</v>
      </c>
      <c r="B27" s="16">
        <v>7</v>
      </c>
      <c r="C27" s="59" t="str">
        <f t="shared" si="5"/>
        <v>https://www.youtube.com/watch?v=TQtRZvhrOnY&amp;t=14s</v>
      </c>
      <c r="D27" s="59" t="s">
        <v>24</v>
      </c>
      <c r="E27" s="18" t="s">
        <v>20</v>
      </c>
      <c r="F27" s="63">
        <v>3</v>
      </c>
      <c r="G27" s="17">
        <v>3</v>
      </c>
      <c r="H27" s="18">
        <v>2</v>
      </c>
      <c r="I27" s="15" t="s">
        <v>11</v>
      </c>
      <c r="J27" s="71" t="s">
        <v>11</v>
      </c>
    </row>
    <row r="28" spans="1:16" ht="12.75">
      <c r="A28" s="15" t="s">
        <v>16</v>
      </c>
      <c r="B28" s="16">
        <v>7</v>
      </c>
      <c r="C28" s="59" t="str">
        <f t="shared" si="5"/>
        <v>https://www.youtube.com/watch?v=TQtRZvhrOnY&amp;t=14s</v>
      </c>
      <c r="D28" s="59" t="s">
        <v>24</v>
      </c>
      <c r="E28" s="18" t="s">
        <v>20</v>
      </c>
      <c r="F28" s="63">
        <v>3</v>
      </c>
      <c r="G28" s="17">
        <v>3</v>
      </c>
      <c r="H28" s="18">
        <v>2</v>
      </c>
      <c r="I28" s="15" t="s">
        <v>11</v>
      </c>
      <c r="J28" s="71" t="s">
        <v>11</v>
      </c>
    </row>
    <row r="29" spans="1:16" ht="12.75">
      <c r="A29" s="19" t="s">
        <v>17</v>
      </c>
      <c r="B29" s="20">
        <v>7</v>
      </c>
      <c r="C29" s="60" t="str">
        <f t="shared" si="5"/>
        <v>https://www.youtube.com/watch?v=TQtRZvhrOnY&amp;t=14s</v>
      </c>
      <c r="D29" s="60" t="s">
        <v>24</v>
      </c>
      <c r="E29" s="22" t="s">
        <v>20</v>
      </c>
      <c r="F29" s="64">
        <f t="shared" ref="F29:H29" si="6">AVERAGE(F23:F28)</f>
        <v>2.5</v>
      </c>
      <c r="G29" s="21">
        <f t="shared" si="6"/>
        <v>2</v>
      </c>
      <c r="H29" s="22">
        <f t="shared" si="6"/>
        <v>2</v>
      </c>
      <c r="I29" s="23">
        <v>2</v>
      </c>
      <c r="J29" s="69">
        <f>(F29*0.3)+(G29*0.2)+(H29*0.3)+(I29*0.2)</f>
        <v>2.15</v>
      </c>
    </row>
    <row r="30" spans="1:16" ht="12.75">
      <c r="A30" s="12" t="s">
        <v>10</v>
      </c>
      <c r="B30" s="32">
        <v>9</v>
      </c>
      <c r="C30" s="28" t="str">
        <f t="shared" ref="C30:C36" si="7">HYPERLINK("https://youtu.be/gGCtNrJVM7U")</f>
        <v>https://youtu.be/gGCtNrJVM7U</v>
      </c>
      <c r="D30" s="28" t="s">
        <v>25</v>
      </c>
      <c r="E30" s="14" t="s">
        <v>20</v>
      </c>
      <c r="F30" s="65">
        <v>2</v>
      </c>
      <c r="G30" s="10">
        <v>2</v>
      </c>
      <c r="H30" s="11">
        <v>3</v>
      </c>
      <c r="I30" s="25" t="s">
        <v>11</v>
      </c>
      <c r="J30" s="70" t="s">
        <v>11</v>
      </c>
    </row>
    <row r="31" spans="1:16" ht="12.75">
      <c r="A31" s="15" t="s">
        <v>12</v>
      </c>
      <c r="B31" s="33">
        <v>9</v>
      </c>
      <c r="C31" s="52" t="str">
        <f t="shared" si="7"/>
        <v>https://youtu.be/gGCtNrJVM7U</v>
      </c>
      <c r="D31" s="52" t="s">
        <v>25</v>
      </c>
      <c r="E31" s="18" t="s">
        <v>20</v>
      </c>
      <c r="F31" s="66">
        <v>3</v>
      </c>
      <c r="G31" s="17">
        <v>2</v>
      </c>
      <c r="H31" s="18">
        <v>3</v>
      </c>
      <c r="I31" s="26" t="s">
        <v>11</v>
      </c>
      <c r="J31" s="71" t="s">
        <v>11</v>
      </c>
      <c r="M31" s="34"/>
      <c r="N31" s="35"/>
      <c r="O31" s="35"/>
      <c r="P31" s="35"/>
    </row>
    <row r="32" spans="1:16" ht="12.75">
      <c r="A32" s="15" t="s">
        <v>13</v>
      </c>
      <c r="B32" s="33">
        <v>9</v>
      </c>
      <c r="C32" s="52" t="str">
        <f t="shared" si="7"/>
        <v>https://youtu.be/gGCtNrJVM7U</v>
      </c>
      <c r="D32" s="52" t="s">
        <v>25</v>
      </c>
      <c r="E32" s="18" t="s">
        <v>20</v>
      </c>
      <c r="F32" s="66">
        <v>2</v>
      </c>
      <c r="G32" s="17">
        <v>1</v>
      </c>
      <c r="H32" s="18">
        <v>2</v>
      </c>
      <c r="I32" s="26" t="s">
        <v>11</v>
      </c>
      <c r="J32" s="71" t="s">
        <v>11</v>
      </c>
      <c r="M32" s="34"/>
      <c r="N32" s="34"/>
      <c r="O32" s="34"/>
      <c r="P32" s="36"/>
    </row>
    <row r="33" spans="1:16" ht="12.75">
      <c r="A33" s="15" t="s">
        <v>14</v>
      </c>
      <c r="B33" s="33">
        <v>9</v>
      </c>
      <c r="C33" s="52" t="str">
        <f t="shared" si="7"/>
        <v>https://youtu.be/gGCtNrJVM7U</v>
      </c>
      <c r="D33" s="52" t="s">
        <v>25</v>
      </c>
      <c r="E33" s="18" t="s">
        <v>20</v>
      </c>
      <c r="F33" s="66">
        <v>2</v>
      </c>
      <c r="G33" s="17">
        <v>3</v>
      </c>
      <c r="H33" s="18">
        <v>1</v>
      </c>
      <c r="I33" s="26" t="s">
        <v>11</v>
      </c>
      <c r="J33" s="71" t="s">
        <v>11</v>
      </c>
      <c r="M33" s="34"/>
      <c r="N33" s="34"/>
      <c r="O33" s="34"/>
      <c r="P33" s="36"/>
    </row>
    <row r="34" spans="1:16" ht="12.75">
      <c r="A34" s="15" t="s">
        <v>15</v>
      </c>
      <c r="B34" s="33">
        <v>9</v>
      </c>
      <c r="C34" s="52" t="str">
        <f t="shared" si="7"/>
        <v>https://youtu.be/gGCtNrJVM7U</v>
      </c>
      <c r="D34" s="52" t="s">
        <v>25</v>
      </c>
      <c r="E34" s="18" t="s">
        <v>20</v>
      </c>
      <c r="F34" s="66">
        <v>3</v>
      </c>
      <c r="G34" s="17">
        <v>2</v>
      </c>
      <c r="H34" s="18">
        <v>2</v>
      </c>
      <c r="I34" s="26" t="s">
        <v>11</v>
      </c>
      <c r="J34" s="71" t="s">
        <v>11</v>
      </c>
      <c r="N34" s="34"/>
      <c r="O34" s="34"/>
      <c r="P34" s="36"/>
    </row>
    <row r="35" spans="1:16" ht="12.75">
      <c r="A35" s="15" t="s">
        <v>16</v>
      </c>
      <c r="B35" s="33">
        <v>9</v>
      </c>
      <c r="C35" s="52" t="str">
        <f t="shared" si="7"/>
        <v>https://youtu.be/gGCtNrJVM7U</v>
      </c>
      <c r="D35" s="52" t="s">
        <v>25</v>
      </c>
      <c r="E35" s="18" t="s">
        <v>20</v>
      </c>
      <c r="F35" s="66">
        <v>3</v>
      </c>
      <c r="G35" s="17">
        <v>2</v>
      </c>
      <c r="H35" s="18">
        <v>2</v>
      </c>
      <c r="I35" s="26" t="s">
        <v>11</v>
      </c>
      <c r="J35" s="71" t="s">
        <v>11</v>
      </c>
      <c r="M35" s="34"/>
      <c r="N35" s="34"/>
      <c r="O35" s="34"/>
      <c r="P35" s="36"/>
    </row>
    <row r="36" spans="1:16" ht="12.75">
      <c r="A36" s="19" t="s">
        <v>17</v>
      </c>
      <c r="B36" s="37">
        <v>9</v>
      </c>
      <c r="C36" s="53" t="str">
        <f t="shared" si="7"/>
        <v>https://youtu.be/gGCtNrJVM7U</v>
      </c>
      <c r="D36" s="53" t="s">
        <v>25</v>
      </c>
      <c r="E36" s="22" t="s">
        <v>20</v>
      </c>
      <c r="F36" s="67">
        <f t="shared" ref="F36:H36" si="8">AVERAGE(F30:F35)</f>
        <v>2.5</v>
      </c>
      <c r="G36" s="21">
        <f t="shared" si="8"/>
        <v>2</v>
      </c>
      <c r="H36" s="22">
        <f t="shared" si="8"/>
        <v>2.1666666666666665</v>
      </c>
      <c r="I36" s="27">
        <v>1</v>
      </c>
      <c r="J36" s="69">
        <f>(F36*0.3)+(G36*0.2)+(H36*0.3)+(I36*0.2)</f>
        <v>1.9999999999999998</v>
      </c>
      <c r="M36" s="34"/>
      <c r="N36" s="34"/>
      <c r="O36" s="34"/>
      <c r="P36" s="36"/>
    </row>
    <row r="37" spans="1:16" ht="12.75">
      <c r="A37" s="12" t="s">
        <v>10</v>
      </c>
      <c r="B37" s="32">
        <v>10</v>
      </c>
      <c r="C37" s="58" t="str">
        <f t="shared" ref="C37:C43" si="9">HYPERLINK("https://www.youtube.com/watch?v=jZ-WThyjPG8")</f>
        <v>https://www.youtube.com/watch?v=jZ-WThyjPG8</v>
      </c>
      <c r="D37" s="58" t="s">
        <v>26</v>
      </c>
      <c r="E37" s="14" t="s">
        <v>20</v>
      </c>
      <c r="F37" s="62">
        <v>3</v>
      </c>
      <c r="G37" s="13">
        <v>2</v>
      </c>
      <c r="H37" s="14">
        <v>2</v>
      </c>
      <c r="I37" s="12" t="s">
        <v>11</v>
      </c>
      <c r="J37" s="70" t="s">
        <v>11</v>
      </c>
      <c r="M37" s="34"/>
      <c r="N37" s="34"/>
      <c r="O37" s="34"/>
      <c r="P37" s="36"/>
    </row>
    <row r="38" spans="1:16" ht="12.75">
      <c r="A38" s="15" t="s">
        <v>12</v>
      </c>
      <c r="B38" s="33">
        <v>10</v>
      </c>
      <c r="C38" s="59" t="str">
        <f t="shared" si="9"/>
        <v>https://www.youtube.com/watch?v=jZ-WThyjPG8</v>
      </c>
      <c r="D38" s="59" t="s">
        <v>26</v>
      </c>
      <c r="E38" s="18" t="s">
        <v>20</v>
      </c>
      <c r="F38" s="63">
        <v>3</v>
      </c>
      <c r="G38" s="17">
        <v>2</v>
      </c>
      <c r="H38" s="18">
        <v>2</v>
      </c>
      <c r="I38" s="15" t="s">
        <v>11</v>
      </c>
      <c r="J38" s="71" t="s">
        <v>11</v>
      </c>
      <c r="M38" s="34"/>
      <c r="N38" s="34"/>
      <c r="O38" s="34"/>
      <c r="P38" s="36"/>
    </row>
    <row r="39" spans="1:16" ht="12.75">
      <c r="A39" s="15" t="s">
        <v>13</v>
      </c>
      <c r="B39" s="33">
        <v>10</v>
      </c>
      <c r="C39" s="59" t="str">
        <f t="shared" si="9"/>
        <v>https://www.youtube.com/watch?v=jZ-WThyjPG8</v>
      </c>
      <c r="D39" s="59" t="s">
        <v>26</v>
      </c>
      <c r="E39" s="18" t="s">
        <v>20</v>
      </c>
      <c r="F39" s="63">
        <v>2</v>
      </c>
      <c r="G39" s="17">
        <v>1</v>
      </c>
      <c r="H39" s="18">
        <v>2</v>
      </c>
      <c r="I39" s="15" t="s">
        <v>11</v>
      </c>
      <c r="J39" s="71" t="s">
        <v>11</v>
      </c>
      <c r="M39" s="34"/>
      <c r="N39" s="35"/>
      <c r="O39" s="34"/>
    </row>
    <row r="40" spans="1:16" ht="12.75">
      <c r="A40" s="15" t="s">
        <v>14</v>
      </c>
      <c r="B40" s="33">
        <v>10</v>
      </c>
      <c r="C40" s="59" t="str">
        <f t="shared" si="9"/>
        <v>https://www.youtube.com/watch?v=jZ-WThyjPG8</v>
      </c>
      <c r="D40" s="59" t="s">
        <v>26</v>
      </c>
      <c r="E40" s="18" t="s">
        <v>20</v>
      </c>
      <c r="F40" s="63">
        <v>2</v>
      </c>
      <c r="G40" s="17">
        <v>2</v>
      </c>
      <c r="H40" s="18">
        <v>2</v>
      </c>
      <c r="I40" s="15" t="s">
        <v>11</v>
      </c>
      <c r="J40" s="71" t="s">
        <v>11</v>
      </c>
    </row>
    <row r="41" spans="1:16" ht="12.75">
      <c r="A41" s="15" t="s">
        <v>15</v>
      </c>
      <c r="B41" s="33">
        <v>10</v>
      </c>
      <c r="C41" s="59" t="str">
        <f t="shared" si="9"/>
        <v>https://www.youtube.com/watch?v=jZ-WThyjPG8</v>
      </c>
      <c r="D41" s="59" t="s">
        <v>26</v>
      </c>
      <c r="E41" s="18" t="s">
        <v>20</v>
      </c>
      <c r="F41" s="63">
        <v>2</v>
      </c>
      <c r="G41" s="17">
        <v>3</v>
      </c>
      <c r="H41" s="18">
        <v>2</v>
      </c>
      <c r="I41" s="15" t="s">
        <v>11</v>
      </c>
      <c r="J41" s="71" t="s">
        <v>11</v>
      </c>
    </row>
    <row r="42" spans="1:16" ht="12.75">
      <c r="A42" s="15" t="s">
        <v>16</v>
      </c>
      <c r="B42" s="33">
        <v>10</v>
      </c>
      <c r="C42" s="59" t="str">
        <f t="shared" si="9"/>
        <v>https://www.youtube.com/watch?v=jZ-WThyjPG8</v>
      </c>
      <c r="D42" s="59" t="s">
        <v>26</v>
      </c>
      <c r="E42" s="18" t="s">
        <v>20</v>
      </c>
      <c r="F42" s="63">
        <v>2</v>
      </c>
      <c r="G42" s="17">
        <v>2</v>
      </c>
      <c r="H42" s="18">
        <v>2</v>
      </c>
      <c r="I42" s="15" t="s">
        <v>11</v>
      </c>
      <c r="J42" s="71" t="s">
        <v>11</v>
      </c>
    </row>
    <row r="43" spans="1:16" ht="12.75">
      <c r="A43" s="19" t="s">
        <v>17</v>
      </c>
      <c r="B43" s="37">
        <v>10</v>
      </c>
      <c r="C43" s="60" t="str">
        <f t="shared" si="9"/>
        <v>https://www.youtube.com/watch?v=jZ-WThyjPG8</v>
      </c>
      <c r="D43" s="60" t="s">
        <v>26</v>
      </c>
      <c r="E43" s="22" t="s">
        <v>20</v>
      </c>
      <c r="F43" s="64">
        <f t="shared" ref="F43:H43" si="10">AVERAGE(F37:F42)</f>
        <v>2.3333333333333335</v>
      </c>
      <c r="G43" s="21">
        <f t="shared" si="10"/>
        <v>2</v>
      </c>
      <c r="H43" s="22">
        <f t="shared" si="10"/>
        <v>2</v>
      </c>
      <c r="I43" s="23">
        <v>1</v>
      </c>
      <c r="J43" s="69">
        <f>(F43*0.3)+(G43*0.2)+(H43*0.3)+(I43*0.2)</f>
        <v>1.9000000000000001</v>
      </c>
    </row>
    <row r="44" spans="1:16" ht="12.75">
      <c r="A44" s="12" t="s">
        <v>10</v>
      </c>
      <c r="B44" s="32">
        <v>12</v>
      </c>
      <c r="C44" s="58" t="str">
        <f t="shared" ref="C44:C50" si="11">HYPERLINK("https://youtu.be/FKOllrX7Kr0?si=BFM6RP_-pbnpLQSY")</f>
        <v>https://youtu.be/FKOllrX7Kr0?si=BFM6RP_-pbnpLQSY</v>
      </c>
      <c r="D44" s="58" t="s">
        <v>27</v>
      </c>
      <c r="E44" s="14" t="s">
        <v>20</v>
      </c>
      <c r="F44" s="68">
        <v>2</v>
      </c>
      <c r="G44" s="13">
        <v>1</v>
      </c>
      <c r="H44" s="14">
        <v>1</v>
      </c>
      <c r="I44" s="25" t="s">
        <v>11</v>
      </c>
      <c r="J44" s="70" t="s">
        <v>11</v>
      </c>
    </row>
    <row r="45" spans="1:16" ht="12.75">
      <c r="A45" s="15" t="s">
        <v>12</v>
      </c>
      <c r="B45" s="33">
        <v>12</v>
      </c>
      <c r="C45" s="59" t="str">
        <f t="shared" si="11"/>
        <v>https://youtu.be/FKOllrX7Kr0?si=BFM6RP_-pbnpLQSY</v>
      </c>
      <c r="D45" s="59" t="s">
        <v>27</v>
      </c>
      <c r="E45" s="18" t="s">
        <v>20</v>
      </c>
      <c r="F45" s="66">
        <v>2</v>
      </c>
      <c r="G45" s="17">
        <v>1</v>
      </c>
      <c r="H45" s="18">
        <v>3</v>
      </c>
      <c r="I45" s="26" t="s">
        <v>11</v>
      </c>
      <c r="J45" s="71" t="s">
        <v>11</v>
      </c>
    </row>
    <row r="46" spans="1:16" ht="12.75">
      <c r="A46" s="15" t="s">
        <v>13</v>
      </c>
      <c r="B46" s="33">
        <v>12</v>
      </c>
      <c r="C46" s="59" t="str">
        <f t="shared" si="11"/>
        <v>https://youtu.be/FKOllrX7Kr0?si=BFM6RP_-pbnpLQSY</v>
      </c>
      <c r="D46" s="59" t="s">
        <v>27</v>
      </c>
      <c r="E46" s="18" t="s">
        <v>20</v>
      </c>
      <c r="F46" s="66">
        <v>2</v>
      </c>
      <c r="G46" s="17">
        <v>1</v>
      </c>
      <c r="H46" s="18">
        <v>1</v>
      </c>
      <c r="I46" s="26" t="s">
        <v>11</v>
      </c>
      <c r="J46" s="71" t="s">
        <v>11</v>
      </c>
    </row>
    <row r="47" spans="1:16" ht="12.75">
      <c r="A47" s="15" t="s">
        <v>14</v>
      </c>
      <c r="B47" s="33">
        <v>12</v>
      </c>
      <c r="C47" s="59" t="str">
        <f t="shared" si="11"/>
        <v>https://youtu.be/FKOllrX7Kr0?si=BFM6RP_-pbnpLQSY</v>
      </c>
      <c r="D47" s="59" t="s">
        <v>27</v>
      </c>
      <c r="E47" s="18" t="s">
        <v>20</v>
      </c>
      <c r="F47" s="66">
        <v>2</v>
      </c>
      <c r="G47" s="17">
        <v>2</v>
      </c>
      <c r="H47" s="18">
        <v>3</v>
      </c>
      <c r="I47" s="26" t="s">
        <v>11</v>
      </c>
      <c r="J47" s="71" t="s">
        <v>11</v>
      </c>
    </row>
    <row r="48" spans="1:16" ht="12.75">
      <c r="A48" s="15" t="s">
        <v>15</v>
      </c>
      <c r="B48" s="33">
        <v>12</v>
      </c>
      <c r="C48" s="59" t="str">
        <f t="shared" si="11"/>
        <v>https://youtu.be/FKOllrX7Kr0?si=BFM6RP_-pbnpLQSY</v>
      </c>
      <c r="D48" s="59" t="s">
        <v>27</v>
      </c>
      <c r="E48" s="18" t="s">
        <v>20</v>
      </c>
      <c r="F48" s="66">
        <v>2</v>
      </c>
      <c r="G48" s="17">
        <v>2</v>
      </c>
      <c r="H48" s="18">
        <v>2</v>
      </c>
      <c r="I48" s="26" t="s">
        <v>11</v>
      </c>
      <c r="J48" s="71" t="s">
        <v>11</v>
      </c>
    </row>
    <row r="49" spans="1:10" ht="12.75">
      <c r="A49" s="15" t="s">
        <v>16</v>
      </c>
      <c r="B49" s="33">
        <v>12</v>
      </c>
      <c r="C49" s="59" t="str">
        <f t="shared" si="11"/>
        <v>https://youtu.be/FKOllrX7Kr0?si=BFM6RP_-pbnpLQSY</v>
      </c>
      <c r="D49" s="59" t="s">
        <v>27</v>
      </c>
      <c r="E49" s="18" t="s">
        <v>20</v>
      </c>
      <c r="F49" s="66">
        <v>2</v>
      </c>
      <c r="G49" s="17">
        <v>1</v>
      </c>
      <c r="H49" s="18">
        <v>1</v>
      </c>
      <c r="I49" s="26" t="s">
        <v>11</v>
      </c>
      <c r="J49" s="71" t="s">
        <v>11</v>
      </c>
    </row>
    <row r="50" spans="1:10" ht="12.75">
      <c r="A50" s="19" t="s">
        <v>17</v>
      </c>
      <c r="B50" s="37">
        <v>12</v>
      </c>
      <c r="C50" s="60" t="str">
        <f t="shared" si="11"/>
        <v>https://youtu.be/FKOllrX7Kr0?si=BFM6RP_-pbnpLQSY</v>
      </c>
      <c r="D50" s="60" t="s">
        <v>27</v>
      </c>
      <c r="E50" s="22" t="s">
        <v>20</v>
      </c>
      <c r="F50" s="67">
        <f t="shared" ref="F50:H50" si="12">AVERAGE(F44:F49)</f>
        <v>2</v>
      </c>
      <c r="G50" s="21">
        <f t="shared" si="12"/>
        <v>1.3333333333333333</v>
      </c>
      <c r="H50" s="22">
        <f t="shared" si="12"/>
        <v>1.8333333333333333</v>
      </c>
      <c r="I50" s="27">
        <v>1</v>
      </c>
      <c r="J50" s="69">
        <f>(F50*0.3)+(G50*0.2)+(H50*0.3)+(I50*0.2)</f>
        <v>1.6166666666666665</v>
      </c>
    </row>
    <row r="51" spans="1:10" ht="12.75">
      <c r="A51" s="12" t="s">
        <v>10</v>
      </c>
      <c r="B51" s="32">
        <v>13</v>
      </c>
      <c r="C51" s="28" t="str">
        <f t="shared" ref="C51:C57" si="13">HYPERLINK("https://youtu.be/G_UEFaIbFnw?si=ZYV_5ANWc9sSwhod")</f>
        <v>https://youtu.be/G_UEFaIbFnw?si=ZYV_5ANWc9sSwhod</v>
      </c>
      <c r="D51" s="28" t="s">
        <v>28</v>
      </c>
      <c r="E51" s="14" t="s">
        <v>20</v>
      </c>
      <c r="F51" s="68">
        <v>3</v>
      </c>
      <c r="G51" s="13">
        <v>3</v>
      </c>
      <c r="H51" s="14">
        <v>3</v>
      </c>
      <c r="I51" s="25" t="s">
        <v>11</v>
      </c>
      <c r="J51" s="70" t="s">
        <v>11</v>
      </c>
    </row>
    <row r="52" spans="1:10" ht="12.75">
      <c r="A52" s="15" t="s">
        <v>12</v>
      </c>
      <c r="B52" s="33">
        <v>13</v>
      </c>
      <c r="C52" s="52" t="str">
        <f t="shared" si="13"/>
        <v>https://youtu.be/G_UEFaIbFnw?si=ZYV_5ANWc9sSwhod</v>
      </c>
      <c r="D52" s="52" t="s">
        <v>28</v>
      </c>
      <c r="E52" s="18" t="s">
        <v>20</v>
      </c>
      <c r="F52" s="66">
        <v>3</v>
      </c>
      <c r="G52" s="17">
        <v>3</v>
      </c>
      <c r="H52" s="18">
        <v>3</v>
      </c>
      <c r="I52" s="26" t="s">
        <v>11</v>
      </c>
      <c r="J52" s="71" t="s">
        <v>11</v>
      </c>
    </row>
    <row r="53" spans="1:10" ht="12.75">
      <c r="A53" s="15" t="s">
        <v>13</v>
      </c>
      <c r="B53" s="33">
        <v>13</v>
      </c>
      <c r="C53" s="52" t="str">
        <f t="shared" si="13"/>
        <v>https://youtu.be/G_UEFaIbFnw?si=ZYV_5ANWc9sSwhod</v>
      </c>
      <c r="D53" s="52" t="s">
        <v>28</v>
      </c>
      <c r="E53" s="18" t="s">
        <v>20</v>
      </c>
      <c r="F53" s="66">
        <v>3</v>
      </c>
      <c r="G53" s="17">
        <v>3</v>
      </c>
      <c r="H53" s="18">
        <v>3</v>
      </c>
      <c r="I53" s="26" t="s">
        <v>11</v>
      </c>
      <c r="J53" s="71" t="s">
        <v>11</v>
      </c>
    </row>
    <row r="54" spans="1:10" ht="12.75">
      <c r="A54" s="15" t="s">
        <v>14</v>
      </c>
      <c r="B54" s="33">
        <v>13</v>
      </c>
      <c r="C54" s="52" t="str">
        <f t="shared" si="13"/>
        <v>https://youtu.be/G_UEFaIbFnw?si=ZYV_5ANWc9sSwhod</v>
      </c>
      <c r="D54" s="52" t="s">
        <v>28</v>
      </c>
      <c r="E54" s="18" t="s">
        <v>20</v>
      </c>
      <c r="F54" s="66">
        <v>3</v>
      </c>
      <c r="G54" s="17">
        <v>3</v>
      </c>
      <c r="H54" s="18">
        <v>3</v>
      </c>
      <c r="I54" s="26" t="s">
        <v>11</v>
      </c>
      <c r="J54" s="71" t="s">
        <v>11</v>
      </c>
    </row>
    <row r="55" spans="1:10" ht="12.75">
      <c r="A55" s="15" t="s">
        <v>15</v>
      </c>
      <c r="B55" s="33">
        <v>13</v>
      </c>
      <c r="C55" s="52" t="str">
        <f t="shared" si="13"/>
        <v>https://youtu.be/G_UEFaIbFnw?si=ZYV_5ANWc9sSwhod</v>
      </c>
      <c r="D55" s="52" t="s">
        <v>28</v>
      </c>
      <c r="E55" s="18" t="s">
        <v>20</v>
      </c>
      <c r="F55" s="66">
        <v>3</v>
      </c>
      <c r="G55" s="17">
        <v>3</v>
      </c>
      <c r="H55" s="18">
        <v>3</v>
      </c>
      <c r="I55" s="26" t="s">
        <v>11</v>
      </c>
      <c r="J55" s="71" t="s">
        <v>11</v>
      </c>
    </row>
    <row r="56" spans="1:10" ht="12.75">
      <c r="A56" s="15" t="s">
        <v>16</v>
      </c>
      <c r="B56" s="33">
        <v>13</v>
      </c>
      <c r="C56" s="52" t="str">
        <f t="shared" si="13"/>
        <v>https://youtu.be/G_UEFaIbFnw?si=ZYV_5ANWc9sSwhod</v>
      </c>
      <c r="D56" s="52" t="s">
        <v>28</v>
      </c>
      <c r="E56" s="18" t="s">
        <v>20</v>
      </c>
      <c r="F56" s="66">
        <v>2</v>
      </c>
      <c r="G56" s="17">
        <v>3</v>
      </c>
      <c r="H56" s="18">
        <v>3</v>
      </c>
      <c r="I56" s="26" t="s">
        <v>11</v>
      </c>
      <c r="J56" s="71" t="s">
        <v>11</v>
      </c>
    </row>
    <row r="57" spans="1:10" ht="12.75">
      <c r="A57" s="19" t="s">
        <v>17</v>
      </c>
      <c r="B57" s="37">
        <v>13</v>
      </c>
      <c r="C57" s="53" t="str">
        <f t="shared" si="13"/>
        <v>https://youtu.be/G_UEFaIbFnw?si=ZYV_5ANWc9sSwhod</v>
      </c>
      <c r="D57" s="53" t="s">
        <v>28</v>
      </c>
      <c r="E57" s="38" t="s">
        <v>20</v>
      </c>
      <c r="F57" s="64">
        <f t="shared" ref="F57:H57" si="14">AVERAGE(F51:F56)</f>
        <v>2.8333333333333335</v>
      </c>
      <c r="G57" s="21">
        <f t="shared" si="14"/>
        <v>3</v>
      </c>
      <c r="H57" s="22">
        <f t="shared" si="14"/>
        <v>3</v>
      </c>
      <c r="I57" s="27">
        <v>3</v>
      </c>
      <c r="J57" s="69">
        <f>(F57*0.3)+(G57*0.2)+(H57*0.3)+(I57*0.2)</f>
        <v>2.95</v>
      </c>
    </row>
    <row r="58" spans="1:10" ht="12.75">
      <c r="B58" s="39"/>
      <c r="J58" s="40"/>
    </row>
    <row r="59" spans="1:10" ht="12.75">
      <c r="B59" s="39"/>
      <c r="J59" s="40"/>
    </row>
    <row r="60" spans="1:10" ht="12.75">
      <c r="B60" s="39"/>
      <c r="J60" s="40"/>
    </row>
    <row r="61" spans="1:10" ht="12.75">
      <c r="B61" s="39"/>
      <c r="J61" s="40"/>
    </row>
    <row r="62" spans="1:10" ht="12.75">
      <c r="B62" s="39"/>
      <c r="J62" s="40"/>
    </row>
    <row r="63" spans="1:10" ht="12.75">
      <c r="B63" s="39"/>
      <c r="J63" s="40"/>
    </row>
    <row r="64" spans="1:10" ht="12.75">
      <c r="B64" s="39"/>
      <c r="J64" s="40"/>
    </row>
    <row r="65" spans="2:10" ht="12.75">
      <c r="B65" s="39"/>
      <c r="J65" s="40"/>
    </row>
    <row r="66" spans="2:10" ht="12.75">
      <c r="B66" s="39"/>
      <c r="J66" s="40"/>
    </row>
    <row r="67" spans="2:10" ht="12.75">
      <c r="B67" s="39"/>
      <c r="J67" s="40"/>
    </row>
    <row r="68" spans="2:10" ht="12.75">
      <c r="B68" s="39"/>
      <c r="J68" s="40"/>
    </row>
    <row r="69" spans="2:10" ht="12.75">
      <c r="B69" s="39"/>
      <c r="J69" s="40"/>
    </row>
    <row r="70" spans="2:10" ht="12.75">
      <c r="B70" s="39"/>
      <c r="J70" s="40"/>
    </row>
    <row r="71" spans="2:10" ht="12.75">
      <c r="B71" s="39"/>
      <c r="J71" s="40"/>
    </row>
    <row r="72" spans="2:10" ht="12.75">
      <c r="B72" s="39"/>
      <c r="J72" s="40"/>
    </row>
    <row r="73" spans="2:10" ht="12.75">
      <c r="B73" s="39"/>
      <c r="J73" s="40"/>
    </row>
    <row r="74" spans="2:10" ht="12.75">
      <c r="B74" s="39"/>
      <c r="J74" s="40"/>
    </row>
    <row r="75" spans="2:10" ht="12.75">
      <c r="B75" s="39"/>
      <c r="J75" s="40"/>
    </row>
    <row r="76" spans="2:10" ht="12.75">
      <c r="B76" s="39"/>
      <c r="J76" s="40"/>
    </row>
    <row r="77" spans="2:10" ht="12.75">
      <c r="B77" s="39"/>
      <c r="J77" s="40"/>
    </row>
    <row r="78" spans="2:10" ht="12.75">
      <c r="B78" s="39"/>
      <c r="J78" s="40"/>
    </row>
    <row r="79" spans="2:10" ht="12.75">
      <c r="B79" s="39"/>
      <c r="J79" s="40"/>
    </row>
    <row r="80" spans="2:10" ht="12.75">
      <c r="B80" s="39"/>
      <c r="J80" s="40"/>
    </row>
    <row r="81" spans="2:10" ht="12.75">
      <c r="B81" s="39"/>
      <c r="J81" s="40"/>
    </row>
    <row r="82" spans="2:10" ht="12.75">
      <c r="B82" s="39"/>
      <c r="J82" s="40"/>
    </row>
    <row r="83" spans="2:10" ht="12.75">
      <c r="B83" s="39"/>
      <c r="J83" s="40"/>
    </row>
    <row r="84" spans="2:10" ht="12.75">
      <c r="B84" s="39"/>
      <c r="J84" s="40"/>
    </row>
    <row r="85" spans="2:10" ht="12.75">
      <c r="B85" s="39"/>
      <c r="J85" s="40"/>
    </row>
    <row r="86" spans="2:10" ht="12.75">
      <c r="B86" s="39"/>
      <c r="J86" s="40"/>
    </row>
    <row r="87" spans="2:10" ht="12.75">
      <c r="B87" s="39"/>
      <c r="J87" s="40"/>
    </row>
    <row r="88" spans="2:10" ht="12.75">
      <c r="B88" s="39"/>
      <c r="J88" s="40"/>
    </row>
    <row r="89" spans="2:10" ht="12.75">
      <c r="B89" s="39"/>
      <c r="J89" s="40"/>
    </row>
    <row r="90" spans="2:10" ht="12.75">
      <c r="B90" s="39"/>
      <c r="J90" s="40"/>
    </row>
    <row r="91" spans="2:10" ht="12.75">
      <c r="B91" s="39"/>
      <c r="J91" s="40"/>
    </row>
    <row r="92" spans="2:10" ht="12.75">
      <c r="B92" s="39"/>
      <c r="J92" s="40"/>
    </row>
    <row r="93" spans="2:10" ht="12.75">
      <c r="B93" s="39"/>
      <c r="J93" s="40"/>
    </row>
    <row r="94" spans="2:10" ht="12.75">
      <c r="B94" s="39"/>
      <c r="J94" s="40"/>
    </row>
    <row r="95" spans="2:10" ht="12.75">
      <c r="B95" s="39"/>
      <c r="J95" s="40"/>
    </row>
    <row r="96" spans="2:10" ht="12.75">
      <c r="B96" s="39"/>
      <c r="J96" s="40"/>
    </row>
    <row r="97" spans="2:10" ht="12.75">
      <c r="B97" s="39"/>
      <c r="J97" s="40"/>
    </row>
    <row r="98" spans="2:10" ht="12.75">
      <c r="B98" s="39"/>
      <c r="J98" s="40"/>
    </row>
    <row r="99" spans="2:10" ht="12.75">
      <c r="B99" s="39"/>
      <c r="J99" s="40"/>
    </row>
    <row r="100" spans="2:10" ht="12.75">
      <c r="B100" s="39"/>
      <c r="J100" s="40"/>
    </row>
    <row r="101" spans="2:10" ht="12.75">
      <c r="B101" s="39"/>
      <c r="J101" s="40"/>
    </row>
    <row r="102" spans="2:10" ht="12.75">
      <c r="B102" s="39"/>
      <c r="J102" s="40"/>
    </row>
    <row r="103" spans="2:10" ht="12.75">
      <c r="B103" s="39"/>
      <c r="J103" s="40"/>
    </row>
    <row r="104" spans="2:10" ht="12.75">
      <c r="B104" s="39"/>
      <c r="J104" s="40"/>
    </row>
    <row r="105" spans="2:10" ht="12.75">
      <c r="B105" s="39"/>
      <c r="J105" s="40"/>
    </row>
    <row r="106" spans="2:10" ht="12.75">
      <c r="B106" s="39"/>
      <c r="J106" s="40"/>
    </row>
    <row r="107" spans="2:10" ht="12.75">
      <c r="B107" s="39"/>
      <c r="J107" s="40"/>
    </row>
    <row r="108" spans="2:10" ht="12.75">
      <c r="B108" s="39"/>
      <c r="J108" s="40"/>
    </row>
    <row r="109" spans="2:10" ht="12.75">
      <c r="B109" s="39"/>
      <c r="J109" s="40"/>
    </row>
    <row r="110" spans="2:10" ht="12.75">
      <c r="B110" s="39"/>
      <c r="J110" s="40"/>
    </row>
    <row r="111" spans="2:10" ht="12.75">
      <c r="B111" s="39"/>
      <c r="J111" s="40"/>
    </row>
    <row r="112" spans="2:10" ht="12.75">
      <c r="B112" s="39"/>
      <c r="J112" s="40"/>
    </row>
    <row r="113" spans="2:10" ht="12.75">
      <c r="B113" s="39"/>
      <c r="J113" s="40"/>
    </row>
    <row r="114" spans="2:10" ht="12.75">
      <c r="B114" s="39"/>
      <c r="J114" s="40"/>
    </row>
    <row r="115" spans="2:10" ht="12.75">
      <c r="B115" s="39"/>
      <c r="J115" s="40"/>
    </row>
    <row r="116" spans="2:10" ht="12.75">
      <c r="B116" s="39"/>
      <c r="J116" s="40"/>
    </row>
    <row r="117" spans="2:10" ht="12.75">
      <c r="B117" s="39"/>
      <c r="J117" s="40"/>
    </row>
    <row r="118" spans="2:10" ht="12.75">
      <c r="B118" s="39"/>
      <c r="J118" s="40"/>
    </row>
    <row r="119" spans="2:10" ht="12.75">
      <c r="B119" s="39"/>
      <c r="J119" s="40"/>
    </row>
    <row r="120" spans="2:10" ht="12.75">
      <c r="B120" s="39"/>
      <c r="J120" s="40"/>
    </row>
    <row r="121" spans="2:10" ht="12.75">
      <c r="B121" s="39"/>
      <c r="J121" s="40"/>
    </row>
    <row r="122" spans="2:10" ht="12.75">
      <c r="B122" s="39"/>
      <c r="J122" s="40"/>
    </row>
    <row r="123" spans="2:10" ht="12.75">
      <c r="B123" s="39"/>
      <c r="J123" s="40"/>
    </row>
    <row r="124" spans="2:10" ht="12.75">
      <c r="B124" s="39"/>
      <c r="J124" s="40"/>
    </row>
    <row r="125" spans="2:10" ht="12.75">
      <c r="B125" s="39"/>
      <c r="J125" s="40"/>
    </row>
    <row r="126" spans="2:10" ht="12.75">
      <c r="B126" s="39"/>
      <c r="J126" s="40"/>
    </row>
    <row r="127" spans="2:10" ht="12.75">
      <c r="B127" s="39"/>
      <c r="J127" s="40"/>
    </row>
    <row r="128" spans="2:10" ht="12.75">
      <c r="B128" s="39"/>
      <c r="J128" s="40"/>
    </row>
    <row r="129" spans="2:10" ht="12.75">
      <c r="B129" s="39"/>
      <c r="J129" s="40"/>
    </row>
    <row r="130" spans="2:10" ht="12.75">
      <c r="B130" s="39"/>
      <c r="J130" s="40"/>
    </row>
    <row r="131" spans="2:10" ht="12.75">
      <c r="B131" s="39"/>
      <c r="J131" s="40"/>
    </row>
    <row r="132" spans="2:10" ht="12.75">
      <c r="B132" s="39"/>
      <c r="J132" s="40"/>
    </row>
    <row r="133" spans="2:10" ht="12.75">
      <c r="B133" s="39"/>
      <c r="J133" s="40"/>
    </row>
    <row r="134" spans="2:10" ht="12.75">
      <c r="B134" s="39"/>
      <c r="J134" s="40"/>
    </row>
    <row r="135" spans="2:10" ht="12.75">
      <c r="B135" s="39"/>
      <c r="J135" s="40"/>
    </row>
    <row r="136" spans="2:10" ht="12.75">
      <c r="B136" s="39"/>
      <c r="J136" s="40"/>
    </row>
    <row r="137" spans="2:10" ht="12.75">
      <c r="B137" s="39"/>
      <c r="J137" s="40"/>
    </row>
    <row r="138" spans="2:10" ht="12.75">
      <c r="B138" s="39"/>
      <c r="J138" s="40"/>
    </row>
    <row r="139" spans="2:10" ht="12.75">
      <c r="B139" s="39"/>
      <c r="J139" s="40"/>
    </row>
    <row r="140" spans="2:10" ht="12.75">
      <c r="B140" s="39"/>
      <c r="J140" s="40"/>
    </row>
    <row r="141" spans="2:10" ht="12.75">
      <c r="B141" s="39"/>
      <c r="J141" s="40"/>
    </row>
    <row r="142" spans="2:10" ht="12.75">
      <c r="B142" s="39"/>
      <c r="J142" s="40"/>
    </row>
    <row r="143" spans="2:10" ht="12.75">
      <c r="B143" s="39"/>
      <c r="J143" s="40"/>
    </row>
    <row r="144" spans="2:10" ht="12.75">
      <c r="B144" s="39"/>
      <c r="J144" s="40"/>
    </row>
    <row r="145" spans="2:10" ht="12.75">
      <c r="B145" s="39"/>
      <c r="J145" s="40"/>
    </row>
    <row r="146" spans="2:10" ht="12.75">
      <c r="B146" s="39"/>
      <c r="J146" s="40"/>
    </row>
    <row r="147" spans="2:10" ht="12.75">
      <c r="B147" s="39"/>
      <c r="J147" s="40"/>
    </row>
    <row r="148" spans="2:10" ht="12.75">
      <c r="B148" s="39"/>
      <c r="J148" s="40"/>
    </row>
    <row r="149" spans="2:10" ht="12.75">
      <c r="B149" s="39"/>
      <c r="J149" s="40"/>
    </row>
    <row r="150" spans="2:10" ht="12.75">
      <c r="B150" s="39"/>
      <c r="J150" s="40"/>
    </row>
    <row r="151" spans="2:10" ht="12.75">
      <c r="B151" s="39"/>
      <c r="J151" s="40"/>
    </row>
    <row r="152" spans="2:10" ht="12.75">
      <c r="B152" s="39"/>
      <c r="J152" s="40"/>
    </row>
    <row r="153" spans="2:10" ht="12.75">
      <c r="B153" s="39"/>
      <c r="J153" s="40"/>
    </row>
    <row r="154" spans="2:10" ht="12.75">
      <c r="B154" s="39"/>
      <c r="J154" s="40"/>
    </row>
    <row r="155" spans="2:10" ht="12.75">
      <c r="B155" s="39"/>
      <c r="J155" s="40"/>
    </row>
    <row r="156" spans="2:10" ht="12.75">
      <c r="B156" s="39"/>
      <c r="J156" s="40"/>
    </row>
    <row r="157" spans="2:10" ht="12.75">
      <c r="B157" s="39"/>
      <c r="J157" s="40"/>
    </row>
    <row r="158" spans="2:10" ht="12.75">
      <c r="B158" s="39"/>
      <c r="J158" s="40"/>
    </row>
    <row r="159" spans="2:10" ht="12.75">
      <c r="B159" s="39"/>
      <c r="J159" s="40"/>
    </row>
    <row r="160" spans="2:10" ht="12.75">
      <c r="B160" s="39"/>
      <c r="J160" s="40"/>
    </row>
    <row r="161" spans="2:10" ht="12.75">
      <c r="B161" s="39"/>
      <c r="J161" s="40"/>
    </row>
    <row r="162" spans="2:10" ht="12.75">
      <c r="B162" s="39"/>
      <c r="J162" s="40"/>
    </row>
    <row r="163" spans="2:10" ht="12.75">
      <c r="B163" s="39"/>
      <c r="J163" s="40"/>
    </row>
    <row r="164" spans="2:10" ht="12.75">
      <c r="B164" s="39"/>
      <c r="J164" s="40"/>
    </row>
    <row r="165" spans="2:10" ht="12.75">
      <c r="B165" s="39"/>
      <c r="J165" s="40"/>
    </row>
    <row r="166" spans="2:10" ht="12.75">
      <c r="B166" s="39"/>
      <c r="J166" s="40"/>
    </row>
    <row r="167" spans="2:10" ht="12.75">
      <c r="B167" s="39"/>
      <c r="J167" s="40"/>
    </row>
    <row r="168" spans="2:10" ht="12.75">
      <c r="B168" s="39"/>
      <c r="J168" s="40"/>
    </row>
    <row r="169" spans="2:10" ht="12.75">
      <c r="B169" s="39"/>
      <c r="J169" s="40"/>
    </row>
    <row r="170" spans="2:10" ht="12.75">
      <c r="B170" s="39"/>
      <c r="J170" s="40"/>
    </row>
    <row r="171" spans="2:10" ht="12.75">
      <c r="B171" s="39"/>
      <c r="J171" s="40"/>
    </row>
    <row r="172" spans="2:10" ht="12.75">
      <c r="B172" s="39"/>
      <c r="J172" s="40"/>
    </row>
    <row r="173" spans="2:10" ht="12.75">
      <c r="B173" s="39"/>
      <c r="J173" s="40"/>
    </row>
    <row r="174" spans="2:10" ht="12.75">
      <c r="B174" s="39"/>
      <c r="J174" s="40"/>
    </row>
    <row r="175" spans="2:10" ht="12.75">
      <c r="B175" s="39"/>
      <c r="J175" s="40"/>
    </row>
    <row r="176" spans="2:10" ht="12.75">
      <c r="B176" s="39"/>
      <c r="J176" s="40"/>
    </row>
    <row r="177" spans="2:10" ht="12.75">
      <c r="B177" s="39"/>
      <c r="J177" s="40"/>
    </row>
    <row r="178" spans="2:10" ht="12.75">
      <c r="B178" s="39"/>
      <c r="J178" s="40"/>
    </row>
    <row r="179" spans="2:10" ht="12.75">
      <c r="B179" s="39"/>
      <c r="J179" s="40"/>
    </row>
    <row r="180" spans="2:10" ht="12.75">
      <c r="B180" s="39"/>
      <c r="J180" s="40"/>
    </row>
    <row r="181" spans="2:10" ht="12.75">
      <c r="B181" s="39"/>
      <c r="J181" s="40"/>
    </row>
    <row r="182" spans="2:10" ht="12.75">
      <c r="B182" s="39"/>
      <c r="J182" s="40"/>
    </row>
    <row r="183" spans="2:10" ht="12.75">
      <c r="B183" s="39"/>
      <c r="J183" s="40"/>
    </row>
    <row r="184" spans="2:10" ht="12.75">
      <c r="B184" s="39"/>
      <c r="J184" s="40"/>
    </row>
    <row r="185" spans="2:10" ht="12.75">
      <c r="B185" s="39"/>
      <c r="J185" s="40"/>
    </row>
    <row r="186" spans="2:10" ht="12.75">
      <c r="B186" s="39"/>
      <c r="J186" s="40"/>
    </row>
    <row r="187" spans="2:10" ht="12.75">
      <c r="B187" s="39"/>
      <c r="J187" s="40"/>
    </row>
    <row r="188" spans="2:10" ht="12.75">
      <c r="B188" s="39"/>
      <c r="J188" s="40"/>
    </row>
    <row r="189" spans="2:10" ht="12.75">
      <c r="B189" s="39"/>
      <c r="J189" s="40"/>
    </row>
    <row r="190" spans="2:10" ht="12.75">
      <c r="B190" s="39"/>
      <c r="J190" s="40"/>
    </row>
    <row r="191" spans="2:10" ht="12.75">
      <c r="B191" s="39"/>
      <c r="J191" s="40"/>
    </row>
    <row r="192" spans="2:10" ht="12.75">
      <c r="B192" s="39"/>
      <c r="J192" s="40"/>
    </row>
    <row r="193" spans="2:10" ht="12.75">
      <c r="B193" s="39"/>
      <c r="J193" s="40"/>
    </row>
    <row r="194" spans="2:10" ht="12.75">
      <c r="B194" s="39"/>
      <c r="J194" s="40"/>
    </row>
    <row r="195" spans="2:10" ht="12.75">
      <c r="B195" s="39"/>
      <c r="J195" s="40"/>
    </row>
    <row r="196" spans="2:10" ht="12.75">
      <c r="B196" s="39"/>
      <c r="J196" s="40"/>
    </row>
    <row r="197" spans="2:10" ht="12.75">
      <c r="B197" s="39"/>
      <c r="J197" s="40"/>
    </row>
    <row r="198" spans="2:10" ht="12.75">
      <c r="B198" s="39"/>
      <c r="J198" s="40"/>
    </row>
    <row r="199" spans="2:10" ht="12.75">
      <c r="B199" s="39"/>
      <c r="J199" s="40"/>
    </row>
    <row r="200" spans="2:10" ht="12.75">
      <c r="B200" s="39"/>
      <c r="J200" s="40"/>
    </row>
    <row r="201" spans="2:10" ht="12.75">
      <c r="B201" s="39"/>
      <c r="J201" s="40"/>
    </row>
    <row r="202" spans="2:10" ht="12.75">
      <c r="B202" s="39"/>
      <c r="J202" s="40"/>
    </row>
    <row r="203" spans="2:10" ht="12.75">
      <c r="B203" s="39"/>
      <c r="J203" s="40"/>
    </row>
    <row r="204" spans="2:10" ht="12.75">
      <c r="B204" s="39"/>
      <c r="J204" s="40"/>
    </row>
    <row r="205" spans="2:10" ht="12.75">
      <c r="B205" s="39"/>
      <c r="J205" s="40"/>
    </row>
    <row r="206" spans="2:10" ht="12.75">
      <c r="B206" s="39"/>
      <c r="J206" s="40"/>
    </row>
    <row r="207" spans="2:10" ht="12.75">
      <c r="B207" s="39"/>
      <c r="J207" s="40"/>
    </row>
    <row r="208" spans="2:10" ht="12.75">
      <c r="B208" s="39"/>
      <c r="J208" s="40"/>
    </row>
    <row r="209" spans="2:10" ht="12.75">
      <c r="B209" s="39"/>
      <c r="J209" s="40"/>
    </row>
    <row r="210" spans="2:10" ht="12.75">
      <c r="B210" s="39"/>
      <c r="J210" s="40"/>
    </row>
    <row r="211" spans="2:10" ht="12.75">
      <c r="B211" s="39"/>
      <c r="J211" s="40"/>
    </row>
    <row r="212" spans="2:10" ht="12.75">
      <c r="B212" s="39"/>
      <c r="J212" s="40"/>
    </row>
    <row r="213" spans="2:10" ht="12.75">
      <c r="B213" s="39"/>
      <c r="J213" s="40"/>
    </row>
    <row r="214" spans="2:10" ht="12.75">
      <c r="B214" s="39"/>
      <c r="J214" s="40"/>
    </row>
    <row r="215" spans="2:10" ht="12.75">
      <c r="B215" s="39"/>
      <c r="J215" s="40"/>
    </row>
    <row r="216" spans="2:10" ht="12.75">
      <c r="B216" s="39"/>
      <c r="J216" s="40"/>
    </row>
    <row r="217" spans="2:10" ht="12.75">
      <c r="B217" s="39"/>
      <c r="J217" s="40"/>
    </row>
    <row r="218" spans="2:10" ht="12.75">
      <c r="B218" s="39"/>
      <c r="J218" s="40"/>
    </row>
    <row r="219" spans="2:10" ht="12.75">
      <c r="B219" s="39"/>
      <c r="J219" s="40"/>
    </row>
    <row r="220" spans="2:10" ht="12.75">
      <c r="B220" s="39"/>
      <c r="J220" s="40"/>
    </row>
    <row r="221" spans="2:10" ht="12.75">
      <c r="B221" s="39"/>
      <c r="J221" s="40"/>
    </row>
    <row r="222" spans="2:10" ht="12.75">
      <c r="B222" s="39"/>
      <c r="J222" s="40"/>
    </row>
    <row r="223" spans="2:10" ht="12.75">
      <c r="B223" s="39"/>
      <c r="J223" s="40"/>
    </row>
    <row r="224" spans="2:10" ht="12.75">
      <c r="B224" s="39"/>
      <c r="J224" s="40"/>
    </row>
    <row r="225" spans="2:10" ht="12.75">
      <c r="B225" s="39"/>
      <c r="J225" s="40"/>
    </row>
    <row r="226" spans="2:10" ht="12.75">
      <c r="B226" s="39"/>
      <c r="J226" s="40"/>
    </row>
    <row r="227" spans="2:10" ht="12.75">
      <c r="B227" s="39"/>
      <c r="J227" s="40"/>
    </row>
    <row r="228" spans="2:10" ht="12.75">
      <c r="B228" s="39"/>
      <c r="J228" s="40"/>
    </row>
    <row r="229" spans="2:10" ht="12.75">
      <c r="B229" s="39"/>
      <c r="J229" s="40"/>
    </row>
    <row r="230" spans="2:10" ht="12.75">
      <c r="B230" s="39"/>
      <c r="J230" s="40"/>
    </row>
    <row r="231" spans="2:10" ht="12.75">
      <c r="B231" s="39"/>
      <c r="J231" s="40"/>
    </row>
    <row r="232" spans="2:10" ht="12.75">
      <c r="B232" s="39"/>
      <c r="J232" s="40"/>
    </row>
    <row r="233" spans="2:10" ht="12.75">
      <c r="B233" s="39"/>
      <c r="J233" s="40"/>
    </row>
    <row r="234" spans="2:10" ht="12.75">
      <c r="B234" s="39"/>
      <c r="J234" s="40"/>
    </row>
    <row r="235" spans="2:10" ht="12.75">
      <c r="B235" s="39"/>
      <c r="J235" s="40"/>
    </row>
    <row r="236" spans="2:10" ht="12.75">
      <c r="B236" s="39"/>
      <c r="J236" s="40"/>
    </row>
    <row r="237" spans="2:10" ht="12.75">
      <c r="B237" s="39"/>
      <c r="J237" s="40"/>
    </row>
    <row r="238" spans="2:10" ht="12.75">
      <c r="B238" s="39"/>
      <c r="J238" s="40"/>
    </row>
    <row r="239" spans="2:10" ht="12.75">
      <c r="B239" s="39"/>
      <c r="J239" s="40"/>
    </row>
    <row r="240" spans="2:10" ht="12.75">
      <c r="B240" s="39"/>
      <c r="J240" s="40"/>
    </row>
    <row r="241" spans="2:10" ht="12.75">
      <c r="B241" s="39"/>
      <c r="J241" s="40"/>
    </row>
    <row r="242" spans="2:10" ht="12.75">
      <c r="B242" s="39"/>
      <c r="J242" s="40"/>
    </row>
    <row r="243" spans="2:10" ht="12.75">
      <c r="B243" s="39"/>
      <c r="J243" s="40"/>
    </row>
    <row r="244" spans="2:10" ht="12.75">
      <c r="B244" s="39"/>
      <c r="J244" s="40"/>
    </row>
    <row r="245" spans="2:10" ht="12.75">
      <c r="B245" s="39"/>
      <c r="J245" s="40"/>
    </row>
    <row r="246" spans="2:10" ht="12.75">
      <c r="B246" s="39"/>
      <c r="J246" s="40"/>
    </row>
    <row r="247" spans="2:10" ht="12.75">
      <c r="B247" s="39"/>
      <c r="J247" s="40"/>
    </row>
    <row r="248" spans="2:10" ht="12.75">
      <c r="B248" s="39"/>
      <c r="J248" s="40"/>
    </row>
    <row r="249" spans="2:10" ht="12.75">
      <c r="B249" s="39"/>
      <c r="J249" s="40"/>
    </row>
    <row r="250" spans="2:10" ht="12.75">
      <c r="B250" s="39"/>
      <c r="J250" s="40"/>
    </row>
    <row r="251" spans="2:10" ht="12.75">
      <c r="B251" s="39"/>
      <c r="J251" s="40"/>
    </row>
    <row r="252" spans="2:10" ht="12.75">
      <c r="B252" s="39"/>
      <c r="J252" s="40"/>
    </row>
    <row r="253" spans="2:10" ht="12.75">
      <c r="B253" s="39"/>
      <c r="J253" s="40"/>
    </row>
    <row r="254" spans="2:10" ht="12.75">
      <c r="B254" s="39"/>
      <c r="J254" s="40"/>
    </row>
    <row r="255" spans="2:10" ht="12.75">
      <c r="B255" s="39"/>
      <c r="J255" s="40"/>
    </row>
    <row r="256" spans="2:10" ht="12.75">
      <c r="B256" s="39"/>
      <c r="J256" s="40"/>
    </row>
    <row r="257" spans="2:10" ht="12.75">
      <c r="B257" s="39"/>
      <c r="J257" s="40"/>
    </row>
    <row r="258" spans="2:10" ht="12.75">
      <c r="B258" s="39"/>
      <c r="J258" s="40"/>
    </row>
    <row r="259" spans="2:10" ht="12.75">
      <c r="B259" s="39"/>
      <c r="J259" s="40"/>
    </row>
    <row r="260" spans="2:10" ht="12.75">
      <c r="B260" s="39"/>
      <c r="J260" s="40"/>
    </row>
    <row r="261" spans="2:10" ht="12.75">
      <c r="B261" s="39"/>
      <c r="J261" s="40"/>
    </row>
    <row r="262" spans="2:10" ht="12.75">
      <c r="B262" s="39"/>
      <c r="J262" s="40"/>
    </row>
    <row r="263" spans="2:10" ht="12.75">
      <c r="B263" s="39"/>
      <c r="J263" s="40"/>
    </row>
    <row r="264" spans="2:10" ht="12.75">
      <c r="B264" s="39"/>
      <c r="J264" s="40"/>
    </row>
    <row r="265" spans="2:10" ht="12.75">
      <c r="B265" s="39"/>
      <c r="J265" s="40"/>
    </row>
    <row r="266" spans="2:10" ht="12.75">
      <c r="B266" s="39"/>
      <c r="J266" s="40"/>
    </row>
    <row r="267" spans="2:10" ht="12.75">
      <c r="B267" s="39"/>
      <c r="J267" s="40"/>
    </row>
    <row r="268" spans="2:10" ht="12.75">
      <c r="B268" s="39"/>
      <c r="J268" s="40"/>
    </row>
    <row r="269" spans="2:10" ht="12.75">
      <c r="B269" s="39"/>
      <c r="J269" s="40"/>
    </row>
    <row r="270" spans="2:10" ht="12.75">
      <c r="B270" s="39"/>
      <c r="J270" s="40"/>
    </row>
    <row r="271" spans="2:10" ht="12.75">
      <c r="B271" s="39"/>
      <c r="J271" s="40"/>
    </row>
    <row r="272" spans="2:10" ht="12.75">
      <c r="B272" s="39"/>
      <c r="J272" s="40"/>
    </row>
    <row r="273" spans="2:10" ht="12.75">
      <c r="B273" s="39"/>
      <c r="J273" s="40"/>
    </row>
    <row r="274" spans="2:10" ht="12.75">
      <c r="B274" s="39"/>
      <c r="J274" s="40"/>
    </row>
    <row r="275" spans="2:10" ht="12.75">
      <c r="B275" s="39"/>
      <c r="J275" s="40"/>
    </row>
    <row r="276" spans="2:10" ht="12.75">
      <c r="B276" s="39"/>
      <c r="J276" s="40"/>
    </row>
    <row r="277" spans="2:10" ht="12.75">
      <c r="B277" s="39"/>
      <c r="J277" s="40"/>
    </row>
    <row r="278" spans="2:10" ht="12.75">
      <c r="B278" s="39"/>
      <c r="J278" s="40"/>
    </row>
    <row r="279" spans="2:10" ht="12.75">
      <c r="B279" s="39"/>
      <c r="J279" s="40"/>
    </row>
    <row r="280" spans="2:10" ht="12.75">
      <c r="B280" s="39"/>
      <c r="J280" s="40"/>
    </row>
    <row r="281" spans="2:10" ht="12.75">
      <c r="B281" s="39"/>
      <c r="J281" s="40"/>
    </row>
    <row r="282" spans="2:10" ht="12.75">
      <c r="B282" s="39"/>
      <c r="J282" s="40"/>
    </row>
    <row r="283" spans="2:10" ht="12.75">
      <c r="B283" s="39"/>
      <c r="J283" s="40"/>
    </row>
    <row r="284" spans="2:10" ht="12.75">
      <c r="B284" s="39"/>
      <c r="J284" s="40"/>
    </row>
    <row r="285" spans="2:10" ht="12.75">
      <c r="B285" s="39"/>
      <c r="J285" s="40"/>
    </row>
    <row r="286" spans="2:10" ht="12.75">
      <c r="B286" s="39"/>
      <c r="J286" s="40"/>
    </row>
    <row r="287" spans="2:10" ht="12.75">
      <c r="B287" s="39"/>
      <c r="J287" s="40"/>
    </row>
    <row r="288" spans="2:10" ht="12.75">
      <c r="B288" s="39"/>
      <c r="J288" s="40"/>
    </row>
    <row r="289" spans="2:10" ht="12.75">
      <c r="B289" s="39"/>
      <c r="J289" s="40"/>
    </row>
    <row r="290" spans="2:10" ht="12.75">
      <c r="B290" s="39"/>
      <c r="J290" s="40"/>
    </row>
    <row r="291" spans="2:10" ht="12.75">
      <c r="B291" s="39"/>
      <c r="J291" s="40"/>
    </row>
    <row r="292" spans="2:10" ht="12.75">
      <c r="B292" s="39"/>
      <c r="J292" s="40"/>
    </row>
    <row r="293" spans="2:10" ht="12.75">
      <c r="B293" s="39"/>
      <c r="J293" s="40"/>
    </row>
    <row r="294" spans="2:10" ht="12.75">
      <c r="B294" s="39"/>
      <c r="J294" s="40"/>
    </row>
    <row r="295" spans="2:10" ht="12.75">
      <c r="B295" s="39"/>
      <c r="J295" s="40"/>
    </row>
    <row r="296" spans="2:10" ht="12.75">
      <c r="B296" s="39"/>
      <c r="J296" s="40"/>
    </row>
    <row r="297" spans="2:10" ht="12.75">
      <c r="B297" s="39"/>
      <c r="J297" s="40"/>
    </row>
    <row r="298" spans="2:10" ht="12.75">
      <c r="B298" s="39"/>
      <c r="J298" s="40"/>
    </row>
    <row r="299" spans="2:10" ht="12.75">
      <c r="B299" s="39"/>
      <c r="J299" s="40"/>
    </row>
    <row r="300" spans="2:10" ht="12.75">
      <c r="B300" s="39"/>
      <c r="J300" s="40"/>
    </row>
    <row r="301" spans="2:10" ht="12.75">
      <c r="B301" s="39"/>
      <c r="J301" s="40"/>
    </row>
    <row r="302" spans="2:10" ht="12.75">
      <c r="B302" s="39"/>
      <c r="J302" s="40"/>
    </row>
    <row r="303" spans="2:10" ht="12.75">
      <c r="B303" s="39"/>
      <c r="J303" s="40"/>
    </row>
    <row r="304" spans="2:10" ht="12.75">
      <c r="B304" s="39"/>
      <c r="J304" s="40"/>
    </row>
    <row r="305" spans="2:10" ht="12.75">
      <c r="B305" s="39"/>
      <c r="J305" s="40"/>
    </row>
    <row r="306" spans="2:10" ht="12.75">
      <c r="B306" s="39"/>
      <c r="J306" s="40"/>
    </row>
    <row r="307" spans="2:10" ht="12.75">
      <c r="B307" s="39"/>
      <c r="J307" s="40"/>
    </row>
    <row r="308" spans="2:10" ht="12.75">
      <c r="B308" s="39"/>
      <c r="J308" s="40"/>
    </row>
    <row r="309" spans="2:10" ht="12.75">
      <c r="B309" s="39"/>
      <c r="J309" s="40"/>
    </row>
    <row r="310" spans="2:10" ht="12.75">
      <c r="B310" s="39"/>
      <c r="J310" s="40"/>
    </row>
    <row r="311" spans="2:10" ht="12.75">
      <c r="B311" s="39"/>
      <c r="J311" s="40"/>
    </row>
    <row r="312" spans="2:10" ht="12.75">
      <c r="B312" s="39"/>
      <c r="J312" s="40"/>
    </row>
    <row r="313" spans="2:10" ht="12.75">
      <c r="B313" s="39"/>
      <c r="J313" s="40"/>
    </row>
    <row r="314" spans="2:10" ht="12.75">
      <c r="B314" s="39"/>
      <c r="J314" s="40"/>
    </row>
    <row r="315" spans="2:10" ht="12.75">
      <c r="B315" s="39"/>
      <c r="J315" s="40"/>
    </row>
    <row r="316" spans="2:10" ht="12.75">
      <c r="B316" s="39"/>
      <c r="J316" s="40"/>
    </row>
    <row r="317" spans="2:10" ht="12.75">
      <c r="B317" s="39"/>
      <c r="J317" s="40"/>
    </row>
    <row r="318" spans="2:10" ht="12.75">
      <c r="B318" s="39"/>
      <c r="J318" s="40"/>
    </row>
    <row r="319" spans="2:10" ht="12.75">
      <c r="B319" s="39"/>
      <c r="J319" s="40"/>
    </row>
    <row r="320" spans="2:10" ht="12.75">
      <c r="B320" s="39"/>
      <c r="J320" s="40"/>
    </row>
    <row r="321" spans="2:10" ht="12.75">
      <c r="B321" s="39"/>
      <c r="J321" s="40"/>
    </row>
    <row r="322" spans="2:10" ht="12.75">
      <c r="B322" s="39"/>
      <c r="J322" s="40"/>
    </row>
    <row r="323" spans="2:10" ht="12.75">
      <c r="B323" s="39"/>
      <c r="J323" s="40"/>
    </row>
    <row r="324" spans="2:10" ht="12.75">
      <c r="B324" s="39"/>
      <c r="J324" s="40"/>
    </row>
    <row r="325" spans="2:10" ht="12.75">
      <c r="B325" s="39"/>
      <c r="J325" s="40"/>
    </row>
    <row r="326" spans="2:10" ht="12.75">
      <c r="B326" s="39"/>
      <c r="J326" s="40"/>
    </row>
    <row r="327" spans="2:10" ht="12.75">
      <c r="B327" s="39"/>
      <c r="J327" s="40"/>
    </row>
    <row r="328" spans="2:10" ht="12.75">
      <c r="B328" s="39"/>
      <c r="J328" s="40"/>
    </row>
    <row r="329" spans="2:10" ht="12.75">
      <c r="B329" s="39"/>
      <c r="J329" s="40"/>
    </row>
    <row r="330" spans="2:10" ht="12.75">
      <c r="B330" s="39"/>
      <c r="J330" s="40"/>
    </row>
    <row r="331" spans="2:10" ht="12.75">
      <c r="B331" s="39"/>
      <c r="J331" s="40"/>
    </row>
    <row r="332" spans="2:10" ht="12.75">
      <c r="B332" s="39"/>
      <c r="J332" s="40"/>
    </row>
    <row r="333" spans="2:10" ht="12.75">
      <c r="B333" s="39"/>
      <c r="J333" s="40"/>
    </row>
    <row r="334" spans="2:10" ht="12.75">
      <c r="B334" s="39"/>
      <c r="J334" s="40"/>
    </row>
    <row r="335" spans="2:10" ht="12.75">
      <c r="B335" s="39"/>
      <c r="J335" s="40"/>
    </row>
    <row r="336" spans="2:10" ht="12.75">
      <c r="B336" s="39"/>
      <c r="J336" s="40"/>
    </row>
    <row r="337" spans="2:10" ht="12.75">
      <c r="B337" s="39"/>
      <c r="J337" s="40"/>
    </row>
    <row r="338" spans="2:10" ht="12.75">
      <c r="B338" s="39"/>
      <c r="J338" s="40"/>
    </row>
    <row r="339" spans="2:10" ht="12.75">
      <c r="B339" s="39"/>
      <c r="J339" s="40"/>
    </row>
    <row r="340" spans="2:10" ht="12.75">
      <c r="B340" s="39"/>
      <c r="J340" s="40"/>
    </row>
    <row r="341" spans="2:10" ht="12.75">
      <c r="B341" s="39"/>
      <c r="J341" s="40"/>
    </row>
    <row r="342" spans="2:10" ht="12.75">
      <c r="B342" s="39"/>
      <c r="J342" s="40"/>
    </row>
    <row r="343" spans="2:10" ht="12.75">
      <c r="B343" s="39"/>
      <c r="J343" s="40"/>
    </row>
    <row r="344" spans="2:10" ht="12.75">
      <c r="B344" s="39"/>
      <c r="J344" s="40"/>
    </row>
    <row r="345" spans="2:10" ht="12.75">
      <c r="B345" s="39"/>
      <c r="J345" s="40"/>
    </row>
    <row r="346" spans="2:10" ht="12.75">
      <c r="B346" s="39"/>
      <c r="J346" s="40"/>
    </row>
    <row r="347" spans="2:10" ht="12.75">
      <c r="B347" s="39"/>
      <c r="J347" s="40"/>
    </row>
    <row r="348" spans="2:10" ht="12.75">
      <c r="B348" s="39"/>
      <c r="J348" s="40"/>
    </row>
    <row r="349" spans="2:10" ht="12.75">
      <c r="B349" s="39"/>
      <c r="J349" s="40"/>
    </row>
    <row r="350" spans="2:10" ht="12.75">
      <c r="B350" s="39"/>
      <c r="J350" s="40"/>
    </row>
    <row r="351" spans="2:10" ht="12.75">
      <c r="B351" s="39"/>
      <c r="J351" s="40"/>
    </row>
    <row r="352" spans="2:10" ht="12.75">
      <c r="B352" s="39"/>
      <c r="J352" s="40"/>
    </row>
    <row r="353" spans="2:10" ht="12.75">
      <c r="B353" s="39"/>
      <c r="J353" s="40"/>
    </row>
    <row r="354" spans="2:10" ht="12.75">
      <c r="B354" s="39"/>
      <c r="J354" s="40"/>
    </row>
    <row r="355" spans="2:10" ht="12.75">
      <c r="B355" s="39"/>
      <c r="J355" s="40"/>
    </row>
    <row r="356" spans="2:10" ht="12.75">
      <c r="B356" s="39"/>
      <c r="J356" s="40"/>
    </row>
    <row r="357" spans="2:10" ht="12.75">
      <c r="B357" s="39"/>
      <c r="J357" s="40"/>
    </row>
    <row r="358" spans="2:10" ht="12.75">
      <c r="B358" s="39"/>
      <c r="J358" s="40"/>
    </row>
    <row r="359" spans="2:10" ht="12.75">
      <c r="B359" s="39"/>
      <c r="J359" s="40"/>
    </row>
    <row r="360" spans="2:10" ht="12.75">
      <c r="B360" s="39"/>
      <c r="J360" s="40"/>
    </row>
    <row r="361" spans="2:10" ht="12.75">
      <c r="B361" s="39"/>
      <c r="J361" s="40"/>
    </row>
    <row r="362" spans="2:10" ht="12.75">
      <c r="B362" s="39"/>
      <c r="J362" s="40"/>
    </row>
    <row r="363" spans="2:10" ht="12.75">
      <c r="B363" s="39"/>
      <c r="J363" s="40"/>
    </row>
    <row r="364" spans="2:10" ht="12.75">
      <c r="B364" s="39"/>
      <c r="J364" s="40"/>
    </row>
    <row r="365" spans="2:10" ht="12.75">
      <c r="B365" s="39"/>
      <c r="J365" s="40"/>
    </row>
    <row r="366" spans="2:10" ht="12.75">
      <c r="B366" s="39"/>
      <c r="J366" s="40"/>
    </row>
    <row r="367" spans="2:10" ht="12.75">
      <c r="B367" s="39"/>
      <c r="J367" s="40"/>
    </row>
    <row r="368" spans="2:10" ht="12.75">
      <c r="B368" s="39"/>
      <c r="J368" s="40"/>
    </row>
    <row r="369" spans="2:10" ht="12.75">
      <c r="B369" s="39"/>
      <c r="J369" s="40"/>
    </row>
    <row r="370" spans="2:10" ht="12.75">
      <c r="B370" s="39"/>
      <c r="J370" s="40"/>
    </row>
    <row r="371" spans="2:10" ht="12.75">
      <c r="B371" s="39"/>
      <c r="J371" s="40"/>
    </row>
    <row r="372" spans="2:10" ht="12.75">
      <c r="B372" s="39"/>
      <c r="J372" s="40"/>
    </row>
    <row r="373" spans="2:10" ht="12.75">
      <c r="B373" s="39"/>
      <c r="J373" s="40"/>
    </row>
    <row r="374" spans="2:10" ht="12.75">
      <c r="B374" s="39"/>
      <c r="J374" s="40"/>
    </row>
    <row r="375" spans="2:10" ht="12.75">
      <c r="B375" s="39"/>
      <c r="J375" s="40"/>
    </row>
    <row r="376" spans="2:10" ht="12.75">
      <c r="B376" s="39"/>
      <c r="J376" s="40"/>
    </row>
    <row r="377" spans="2:10" ht="12.75">
      <c r="B377" s="39"/>
      <c r="J377" s="40"/>
    </row>
    <row r="378" spans="2:10" ht="12.75">
      <c r="B378" s="39"/>
      <c r="J378" s="40"/>
    </row>
    <row r="379" spans="2:10" ht="12.75">
      <c r="B379" s="39"/>
      <c r="J379" s="40"/>
    </row>
    <row r="380" spans="2:10" ht="12.75">
      <c r="B380" s="39"/>
      <c r="J380" s="40"/>
    </row>
    <row r="381" spans="2:10" ht="12.75">
      <c r="B381" s="39"/>
      <c r="J381" s="40"/>
    </row>
    <row r="382" spans="2:10" ht="12.75">
      <c r="B382" s="39"/>
      <c r="J382" s="40"/>
    </row>
    <row r="383" spans="2:10" ht="12.75">
      <c r="B383" s="39"/>
      <c r="J383" s="40"/>
    </row>
    <row r="384" spans="2:10" ht="12.75">
      <c r="B384" s="39"/>
      <c r="J384" s="40"/>
    </row>
    <row r="385" spans="2:10" ht="12.75">
      <c r="B385" s="39"/>
      <c r="J385" s="40"/>
    </row>
    <row r="386" spans="2:10" ht="12.75">
      <c r="B386" s="39"/>
      <c r="J386" s="40"/>
    </row>
    <row r="387" spans="2:10" ht="12.75">
      <c r="B387" s="39"/>
      <c r="J387" s="40"/>
    </row>
    <row r="388" spans="2:10" ht="12.75">
      <c r="B388" s="39"/>
      <c r="J388" s="40"/>
    </row>
    <row r="389" spans="2:10" ht="12.75">
      <c r="B389" s="39"/>
      <c r="J389" s="40"/>
    </row>
    <row r="390" spans="2:10" ht="12.75">
      <c r="B390" s="39"/>
      <c r="J390" s="40"/>
    </row>
    <row r="391" spans="2:10" ht="12.75">
      <c r="B391" s="39"/>
      <c r="J391" s="40"/>
    </row>
    <row r="392" spans="2:10" ht="12.75">
      <c r="B392" s="39"/>
      <c r="J392" s="40"/>
    </row>
    <row r="393" spans="2:10" ht="12.75">
      <c r="B393" s="39"/>
      <c r="J393" s="40"/>
    </row>
    <row r="394" spans="2:10" ht="12.75">
      <c r="B394" s="39"/>
      <c r="J394" s="40"/>
    </row>
    <row r="395" spans="2:10" ht="12.75">
      <c r="B395" s="39"/>
      <c r="J395" s="40"/>
    </row>
    <row r="396" spans="2:10" ht="12.75">
      <c r="B396" s="39"/>
      <c r="J396" s="40"/>
    </row>
    <row r="397" spans="2:10" ht="12.75">
      <c r="B397" s="39"/>
      <c r="J397" s="40"/>
    </row>
    <row r="398" spans="2:10" ht="12.75">
      <c r="B398" s="39"/>
      <c r="J398" s="40"/>
    </row>
    <row r="399" spans="2:10" ht="12.75">
      <c r="B399" s="39"/>
      <c r="J399" s="40"/>
    </row>
    <row r="400" spans="2:10" ht="12.75">
      <c r="B400" s="39"/>
      <c r="J400" s="40"/>
    </row>
    <row r="401" spans="2:10" ht="12.75">
      <c r="B401" s="39"/>
      <c r="J401" s="40"/>
    </row>
    <row r="402" spans="2:10" ht="12.75">
      <c r="B402" s="39"/>
      <c r="J402" s="40"/>
    </row>
    <row r="403" spans="2:10" ht="12.75">
      <c r="B403" s="39"/>
      <c r="J403" s="40"/>
    </row>
    <row r="404" spans="2:10" ht="12.75">
      <c r="B404" s="39"/>
      <c r="J404" s="40"/>
    </row>
    <row r="405" spans="2:10" ht="12.75">
      <c r="B405" s="39"/>
      <c r="J405" s="40"/>
    </row>
    <row r="406" spans="2:10" ht="12.75">
      <c r="B406" s="39"/>
      <c r="J406" s="40"/>
    </row>
    <row r="407" spans="2:10" ht="12.75">
      <c r="B407" s="39"/>
      <c r="J407" s="40"/>
    </row>
    <row r="408" spans="2:10" ht="12.75">
      <c r="B408" s="39"/>
      <c r="J408" s="40"/>
    </row>
    <row r="409" spans="2:10" ht="12.75">
      <c r="B409" s="39"/>
      <c r="J409" s="40"/>
    </row>
    <row r="410" spans="2:10" ht="12.75">
      <c r="B410" s="39"/>
      <c r="J410" s="40"/>
    </row>
    <row r="411" spans="2:10" ht="12.75">
      <c r="B411" s="39"/>
      <c r="J411" s="40"/>
    </row>
    <row r="412" spans="2:10" ht="12.75">
      <c r="B412" s="39"/>
      <c r="J412" s="40"/>
    </row>
    <row r="413" spans="2:10" ht="12.75">
      <c r="B413" s="39"/>
      <c r="J413" s="40"/>
    </row>
    <row r="414" spans="2:10" ht="12.75">
      <c r="B414" s="39"/>
      <c r="J414" s="40"/>
    </row>
    <row r="415" spans="2:10" ht="12.75">
      <c r="B415" s="39"/>
      <c r="J415" s="40"/>
    </row>
    <row r="416" spans="2:10" ht="12.75">
      <c r="B416" s="39"/>
      <c r="J416" s="40"/>
    </row>
    <row r="417" spans="2:10" ht="12.75">
      <c r="B417" s="39"/>
      <c r="J417" s="40"/>
    </row>
    <row r="418" spans="2:10" ht="12.75">
      <c r="B418" s="39"/>
      <c r="J418" s="40"/>
    </row>
    <row r="419" spans="2:10" ht="12.75">
      <c r="B419" s="39"/>
      <c r="J419" s="40"/>
    </row>
    <row r="420" spans="2:10" ht="12.75">
      <c r="B420" s="39"/>
      <c r="J420" s="40"/>
    </row>
    <row r="421" spans="2:10" ht="12.75">
      <c r="B421" s="39"/>
      <c r="J421" s="40"/>
    </row>
    <row r="422" spans="2:10" ht="12.75">
      <c r="B422" s="39"/>
      <c r="J422" s="40"/>
    </row>
    <row r="423" spans="2:10" ht="12.75">
      <c r="B423" s="39"/>
      <c r="J423" s="40"/>
    </row>
    <row r="424" spans="2:10" ht="12.75">
      <c r="B424" s="39"/>
      <c r="J424" s="40"/>
    </row>
    <row r="425" spans="2:10" ht="12.75">
      <c r="B425" s="39"/>
      <c r="J425" s="40"/>
    </row>
    <row r="426" spans="2:10" ht="12.75">
      <c r="B426" s="39"/>
      <c r="J426" s="40"/>
    </row>
    <row r="427" spans="2:10" ht="12.75">
      <c r="B427" s="39"/>
      <c r="J427" s="40"/>
    </row>
    <row r="428" spans="2:10" ht="12.75">
      <c r="B428" s="39"/>
      <c r="J428" s="40"/>
    </row>
    <row r="429" spans="2:10" ht="12.75">
      <c r="B429" s="39"/>
      <c r="J429" s="40"/>
    </row>
    <row r="430" spans="2:10" ht="12.75">
      <c r="B430" s="39"/>
      <c r="J430" s="40"/>
    </row>
    <row r="431" spans="2:10" ht="12.75">
      <c r="B431" s="39"/>
      <c r="J431" s="40"/>
    </row>
    <row r="432" spans="2:10" ht="12.75">
      <c r="B432" s="39"/>
      <c r="J432" s="40"/>
    </row>
    <row r="433" spans="2:10" ht="12.75">
      <c r="B433" s="39"/>
      <c r="J433" s="40"/>
    </row>
    <row r="434" spans="2:10" ht="12.75">
      <c r="B434" s="39"/>
      <c r="J434" s="40"/>
    </row>
    <row r="435" spans="2:10" ht="12.75">
      <c r="B435" s="39"/>
      <c r="J435" s="40"/>
    </row>
    <row r="436" spans="2:10" ht="12.75">
      <c r="B436" s="39"/>
      <c r="J436" s="40"/>
    </row>
    <row r="437" spans="2:10" ht="12.75">
      <c r="B437" s="39"/>
      <c r="J437" s="40"/>
    </row>
    <row r="438" spans="2:10" ht="12.75">
      <c r="B438" s="39"/>
      <c r="J438" s="40"/>
    </row>
    <row r="439" spans="2:10" ht="12.75">
      <c r="B439" s="39"/>
      <c r="J439" s="40"/>
    </row>
    <row r="440" spans="2:10" ht="12.75">
      <c r="B440" s="39"/>
      <c r="J440" s="40"/>
    </row>
    <row r="441" spans="2:10" ht="12.75">
      <c r="B441" s="39"/>
      <c r="J441" s="40"/>
    </row>
    <row r="442" spans="2:10" ht="12.75">
      <c r="B442" s="39"/>
      <c r="J442" s="40"/>
    </row>
    <row r="443" spans="2:10" ht="12.75">
      <c r="B443" s="39"/>
      <c r="J443" s="40"/>
    </row>
    <row r="444" spans="2:10" ht="12.75">
      <c r="B444" s="39"/>
      <c r="J444" s="40"/>
    </row>
    <row r="445" spans="2:10" ht="12.75">
      <c r="B445" s="39"/>
      <c r="J445" s="40"/>
    </row>
    <row r="446" spans="2:10" ht="12.75">
      <c r="B446" s="39"/>
      <c r="J446" s="40"/>
    </row>
    <row r="447" spans="2:10" ht="12.75">
      <c r="B447" s="39"/>
      <c r="J447" s="40"/>
    </row>
    <row r="448" spans="2:10" ht="12.75">
      <c r="B448" s="39"/>
      <c r="J448" s="40"/>
    </row>
    <row r="449" spans="2:10" ht="12.75">
      <c r="B449" s="39"/>
      <c r="J449" s="40"/>
    </row>
    <row r="450" spans="2:10" ht="12.75">
      <c r="B450" s="39"/>
      <c r="J450" s="40"/>
    </row>
    <row r="451" spans="2:10" ht="12.75">
      <c r="B451" s="39"/>
      <c r="J451" s="40"/>
    </row>
    <row r="452" spans="2:10" ht="12.75">
      <c r="B452" s="39"/>
      <c r="J452" s="40"/>
    </row>
    <row r="453" spans="2:10" ht="12.75">
      <c r="B453" s="39"/>
      <c r="J453" s="40"/>
    </row>
    <row r="454" spans="2:10" ht="12.75">
      <c r="B454" s="39"/>
      <c r="J454" s="40"/>
    </row>
    <row r="455" spans="2:10" ht="12.75">
      <c r="B455" s="39"/>
      <c r="J455" s="40"/>
    </row>
    <row r="456" spans="2:10" ht="12.75">
      <c r="B456" s="39"/>
      <c r="J456" s="40"/>
    </row>
    <row r="457" spans="2:10" ht="12.75">
      <c r="B457" s="39"/>
      <c r="J457" s="40"/>
    </row>
    <row r="458" spans="2:10" ht="12.75">
      <c r="B458" s="39"/>
      <c r="J458" s="40"/>
    </row>
    <row r="459" spans="2:10" ht="12.75">
      <c r="B459" s="39"/>
      <c r="J459" s="40"/>
    </row>
    <row r="460" spans="2:10" ht="12.75">
      <c r="B460" s="39"/>
      <c r="J460" s="40"/>
    </row>
    <row r="461" spans="2:10" ht="12.75">
      <c r="B461" s="39"/>
      <c r="J461" s="40"/>
    </row>
    <row r="462" spans="2:10" ht="12.75">
      <c r="B462" s="39"/>
      <c r="J462" s="40"/>
    </row>
    <row r="463" spans="2:10" ht="12.75">
      <c r="B463" s="39"/>
      <c r="J463" s="40"/>
    </row>
    <row r="464" spans="2:10" ht="12.75">
      <c r="B464" s="39"/>
      <c r="J464" s="40"/>
    </row>
    <row r="465" spans="2:10" ht="12.75">
      <c r="B465" s="39"/>
      <c r="J465" s="40"/>
    </row>
    <row r="466" spans="2:10" ht="12.75">
      <c r="B466" s="39"/>
      <c r="J466" s="40"/>
    </row>
    <row r="467" spans="2:10" ht="12.75">
      <c r="B467" s="39"/>
      <c r="J467" s="40"/>
    </row>
    <row r="468" spans="2:10" ht="12.75">
      <c r="B468" s="39"/>
      <c r="J468" s="40"/>
    </row>
    <row r="469" spans="2:10" ht="12.75">
      <c r="B469" s="39"/>
      <c r="J469" s="40"/>
    </row>
    <row r="470" spans="2:10" ht="12.75">
      <c r="B470" s="39"/>
      <c r="J470" s="40"/>
    </row>
    <row r="471" spans="2:10" ht="12.75">
      <c r="B471" s="39"/>
      <c r="J471" s="40"/>
    </row>
    <row r="472" spans="2:10" ht="12.75">
      <c r="B472" s="39"/>
      <c r="J472" s="40"/>
    </row>
    <row r="473" spans="2:10" ht="12.75">
      <c r="B473" s="39"/>
      <c r="J473" s="40"/>
    </row>
    <row r="474" spans="2:10" ht="12.75">
      <c r="B474" s="39"/>
      <c r="J474" s="40"/>
    </row>
    <row r="475" spans="2:10" ht="12.75">
      <c r="B475" s="39"/>
      <c r="J475" s="40"/>
    </row>
    <row r="476" spans="2:10" ht="12.75">
      <c r="B476" s="39"/>
      <c r="J476" s="40"/>
    </row>
    <row r="477" spans="2:10" ht="12.75">
      <c r="B477" s="39"/>
      <c r="J477" s="40"/>
    </row>
    <row r="478" spans="2:10" ht="12.75">
      <c r="B478" s="39"/>
      <c r="J478" s="40"/>
    </row>
    <row r="479" spans="2:10" ht="12.75">
      <c r="B479" s="39"/>
      <c r="J479" s="40"/>
    </row>
    <row r="480" spans="2:10" ht="12.75">
      <c r="B480" s="39"/>
      <c r="J480" s="40"/>
    </row>
    <row r="481" spans="2:10" ht="12.75">
      <c r="B481" s="39"/>
      <c r="J481" s="40"/>
    </row>
    <row r="482" spans="2:10" ht="12.75">
      <c r="B482" s="39"/>
      <c r="J482" s="40"/>
    </row>
    <row r="483" spans="2:10" ht="12.75">
      <c r="B483" s="39"/>
      <c r="J483" s="40"/>
    </row>
    <row r="484" spans="2:10" ht="12.75">
      <c r="B484" s="39"/>
      <c r="J484" s="40"/>
    </row>
    <row r="485" spans="2:10" ht="12.75">
      <c r="B485" s="39"/>
      <c r="J485" s="40"/>
    </row>
    <row r="486" spans="2:10" ht="12.75">
      <c r="B486" s="39"/>
      <c r="J486" s="40"/>
    </row>
    <row r="487" spans="2:10" ht="12.75">
      <c r="B487" s="39"/>
      <c r="J487" s="40"/>
    </row>
    <row r="488" spans="2:10" ht="12.75">
      <c r="B488" s="39"/>
      <c r="J488" s="40"/>
    </row>
    <row r="489" spans="2:10" ht="12.75">
      <c r="B489" s="39"/>
      <c r="J489" s="40"/>
    </row>
    <row r="490" spans="2:10" ht="12.75">
      <c r="B490" s="39"/>
      <c r="J490" s="40"/>
    </row>
    <row r="491" spans="2:10" ht="12.75">
      <c r="B491" s="39"/>
      <c r="J491" s="40"/>
    </row>
    <row r="492" spans="2:10" ht="12.75">
      <c r="B492" s="39"/>
      <c r="J492" s="40"/>
    </row>
    <row r="493" spans="2:10" ht="12.75">
      <c r="B493" s="39"/>
      <c r="J493" s="40"/>
    </row>
    <row r="494" spans="2:10" ht="12.75">
      <c r="B494" s="39"/>
      <c r="J494" s="40"/>
    </row>
    <row r="495" spans="2:10" ht="12.75">
      <c r="B495" s="39"/>
      <c r="J495" s="40"/>
    </row>
    <row r="496" spans="2:10" ht="12.75">
      <c r="B496" s="39"/>
      <c r="J496" s="40"/>
    </row>
    <row r="497" spans="2:10" ht="12.75">
      <c r="B497" s="39"/>
      <c r="J497" s="40"/>
    </row>
    <row r="498" spans="2:10" ht="12.75">
      <c r="B498" s="39"/>
      <c r="J498" s="40"/>
    </row>
    <row r="499" spans="2:10" ht="12.75">
      <c r="B499" s="39"/>
      <c r="J499" s="40"/>
    </row>
    <row r="500" spans="2:10" ht="12.75">
      <c r="B500" s="39"/>
      <c r="J500" s="40"/>
    </row>
    <row r="501" spans="2:10" ht="12.75">
      <c r="B501" s="39"/>
      <c r="J501" s="40"/>
    </row>
    <row r="502" spans="2:10" ht="12.75">
      <c r="B502" s="39"/>
      <c r="J502" s="40"/>
    </row>
    <row r="503" spans="2:10" ht="12.75">
      <c r="B503" s="39"/>
      <c r="J503" s="40"/>
    </row>
    <row r="504" spans="2:10" ht="12.75">
      <c r="B504" s="39"/>
      <c r="J504" s="40"/>
    </row>
    <row r="505" spans="2:10" ht="12.75">
      <c r="B505" s="39"/>
      <c r="J505" s="40"/>
    </row>
    <row r="506" spans="2:10" ht="12.75">
      <c r="B506" s="39"/>
      <c r="J506" s="40"/>
    </row>
    <row r="507" spans="2:10" ht="12.75">
      <c r="B507" s="39"/>
      <c r="J507" s="40"/>
    </row>
    <row r="508" spans="2:10" ht="12.75">
      <c r="B508" s="39"/>
      <c r="J508" s="40"/>
    </row>
    <row r="509" spans="2:10" ht="12.75">
      <c r="B509" s="39"/>
      <c r="J509" s="40"/>
    </row>
    <row r="510" spans="2:10" ht="12.75">
      <c r="B510" s="39"/>
      <c r="J510" s="40"/>
    </row>
    <row r="511" spans="2:10" ht="12.75">
      <c r="B511" s="39"/>
      <c r="J511" s="40"/>
    </row>
    <row r="512" spans="2:10" ht="12.75">
      <c r="B512" s="39"/>
      <c r="J512" s="40"/>
    </row>
    <row r="513" spans="2:10" ht="12.75">
      <c r="B513" s="39"/>
      <c r="J513" s="40"/>
    </row>
    <row r="514" spans="2:10" ht="12.75">
      <c r="B514" s="39"/>
      <c r="J514" s="40"/>
    </row>
    <row r="515" spans="2:10" ht="12.75">
      <c r="B515" s="39"/>
      <c r="J515" s="40"/>
    </row>
    <row r="516" spans="2:10" ht="12.75">
      <c r="B516" s="39"/>
      <c r="J516" s="40"/>
    </row>
    <row r="517" spans="2:10" ht="12.75">
      <c r="B517" s="39"/>
      <c r="J517" s="40"/>
    </row>
    <row r="518" spans="2:10" ht="12.75">
      <c r="B518" s="39"/>
      <c r="J518" s="40"/>
    </row>
    <row r="519" spans="2:10" ht="12.75">
      <c r="B519" s="39"/>
      <c r="J519" s="40"/>
    </row>
    <row r="520" spans="2:10" ht="12.75">
      <c r="B520" s="39"/>
      <c r="J520" s="40"/>
    </row>
    <row r="521" spans="2:10" ht="12.75">
      <c r="B521" s="39"/>
      <c r="J521" s="40"/>
    </row>
    <row r="522" spans="2:10" ht="12.75">
      <c r="B522" s="39"/>
      <c r="J522" s="40"/>
    </row>
    <row r="523" spans="2:10" ht="12.75">
      <c r="B523" s="39"/>
      <c r="J523" s="40"/>
    </row>
    <row r="524" spans="2:10" ht="12.75">
      <c r="B524" s="39"/>
      <c r="J524" s="40"/>
    </row>
    <row r="525" spans="2:10" ht="12.75">
      <c r="B525" s="39"/>
      <c r="J525" s="40"/>
    </row>
    <row r="526" spans="2:10" ht="12.75">
      <c r="B526" s="39"/>
      <c r="J526" s="40"/>
    </row>
    <row r="527" spans="2:10" ht="12.75">
      <c r="B527" s="39"/>
      <c r="J527" s="40"/>
    </row>
    <row r="528" spans="2:10" ht="12.75">
      <c r="B528" s="39"/>
      <c r="J528" s="40"/>
    </row>
    <row r="529" spans="2:10" ht="12.75">
      <c r="B529" s="39"/>
      <c r="J529" s="40"/>
    </row>
    <row r="530" spans="2:10" ht="12.75">
      <c r="B530" s="39"/>
      <c r="J530" s="40"/>
    </row>
    <row r="531" spans="2:10" ht="12.75">
      <c r="B531" s="39"/>
      <c r="J531" s="40"/>
    </row>
    <row r="532" spans="2:10" ht="12.75">
      <c r="B532" s="39"/>
      <c r="J532" s="40"/>
    </row>
    <row r="533" spans="2:10" ht="12.75">
      <c r="B533" s="39"/>
      <c r="J533" s="40"/>
    </row>
    <row r="534" spans="2:10" ht="12.75">
      <c r="B534" s="39"/>
      <c r="J534" s="40"/>
    </row>
    <row r="535" spans="2:10" ht="12.75">
      <c r="B535" s="39"/>
      <c r="J535" s="40"/>
    </row>
    <row r="536" spans="2:10" ht="12.75">
      <c r="B536" s="39"/>
      <c r="J536" s="40"/>
    </row>
    <row r="537" spans="2:10" ht="12.75">
      <c r="B537" s="39"/>
      <c r="J537" s="40"/>
    </row>
    <row r="538" spans="2:10" ht="12.75">
      <c r="B538" s="39"/>
      <c r="J538" s="40"/>
    </row>
    <row r="539" spans="2:10" ht="12.75">
      <c r="B539" s="39"/>
      <c r="J539" s="40"/>
    </row>
    <row r="540" spans="2:10" ht="12.75">
      <c r="B540" s="39"/>
      <c r="J540" s="40"/>
    </row>
    <row r="541" spans="2:10" ht="12.75">
      <c r="B541" s="39"/>
      <c r="J541" s="40"/>
    </row>
    <row r="542" spans="2:10" ht="12.75">
      <c r="B542" s="39"/>
      <c r="J542" s="40"/>
    </row>
    <row r="543" spans="2:10" ht="12.75">
      <c r="B543" s="39"/>
      <c r="J543" s="40"/>
    </row>
    <row r="544" spans="2:10" ht="12.75">
      <c r="B544" s="39"/>
      <c r="J544" s="40"/>
    </row>
    <row r="545" spans="2:10" ht="12.75">
      <c r="B545" s="39"/>
      <c r="J545" s="40"/>
    </row>
    <row r="546" spans="2:10" ht="12.75">
      <c r="B546" s="39"/>
      <c r="J546" s="40"/>
    </row>
    <row r="547" spans="2:10" ht="12.75">
      <c r="B547" s="39"/>
      <c r="J547" s="40"/>
    </row>
    <row r="548" spans="2:10" ht="12.75">
      <c r="B548" s="39"/>
      <c r="J548" s="40"/>
    </row>
    <row r="549" spans="2:10" ht="12.75">
      <c r="B549" s="39"/>
      <c r="J549" s="40"/>
    </row>
    <row r="550" spans="2:10" ht="12.75">
      <c r="B550" s="39"/>
      <c r="J550" s="40"/>
    </row>
    <row r="551" spans="2:10" ht="12.75">
      <c r="B551" s="39"/>
      <c r="J551" s="40"/>
    </row>
    <row r="552" spans="2:10" ht="12.75">
      <c r="B552" s="39"/>
      <c r="J552" s="40"/>
    </row>
    <row r="553" spans="2:10" ht="12.75">
      <c r="B553" s="39"/>
      <c r="J553" s="40"/>
    </row>
    <row r="554" spans="2:10" ht="12.75">
      <c r="B554" s="39"/>
      <c r="J554" s="40"/>
    </row>
    <row r="555" spans="2:10" ht="12.75">
      <c r="B555" s="39"/>
      <c r="J555" s="40"/>
    </row>
    <row r="556" spans="2:10" ht="12.75">
      <c r="B556" s="39"/>
      <c r="J556" s="40"/>
    </row>
    <row r="557" spans="2:10" ht="12.75">
      <c r="B557" s="39"/>
      <c r="J557" s="40"/>
    </row>
    <row r="558" spans="2:10" ht="12.75">
      <c r="B558" s="39"/>
      <c r="J558" s="40"/>
    </row>
    <row r="559" spans="2:10" ht="12.75">
      <c r="B559" s="39"/>
      <c r="J559" s="40"/>
    </row>
    <row r="560" spans="2:10" ht="12.75">
      <c r="B560" s="39"/>
      <c r="J560" s="40"/>
    </row>
    <row r="561" spans="2:10" ht="12.75">
      <c r="B561" s="39"/>
      <c r="J561" s="40"/>
    </row>
    <row r="562" spans="2:10" ht="12.75">
      <c r="B562" s="39"/>
      <c r="J562" s="40"/>
    </row>
    <row r="563" spans="2:10" ht="12.75">
      <c r="B563" s="39"/>
      <c r="J563" s="40"/>
    </row>
    <row r="564" spans="2:10" ht="12.75">
      <c r="B564" s="39"/>
      <c r="J564" s="40"/>
    </row>
    <row r="565" spans="2:10" ht="12.75">
      <c r="B565" s="39"/>
      <c r="J565" s="40"/>
    </row>
    <row r="566" spans="2:10" ht="12.75">
      <c r="B566" s="39"/>
      <c r="J566" s="40"/>
    </row>
    <row r="567" spans="2:10" ht="12.75">
      <c r="B567" s="39"/>
      <c r="J567" s="40"/>
    </row>
    <row r="568" spans="2:10" ht="12.75">
      <c r="B568" s="39"/>
      <c r="J568" s="40"/>
    </row>
    <row r="569" spans="2:10" ht="12.75">
      <c r="B569" s="39"/>
      <c r="J569" s="40"/>
    </row>
    <row r="570" spans="2:10" ht="12.75">
      <c r="B570" s="39"/>
      <c r="J570" s="40"/>
    </row>
    <row r="571" spans="2:10" ht="12.75">
      <c r="B571" s="39"/>
      <c r="J571" s="40"/>
    </row>
    <row r="572" spans="2:10" ht="12.75">
      <c r="B572" s="39"/>
      <c r="J572" s="40"/>
    </row>
    <row r="573" spans="2:10" ht="12.75">
      <c r="B573" s="39"/>
      <c r="J573" s="40"/>
    </row>
    <row r="574" spans="2:10" ht="12.75">
      <c r="B574" s="39"/>
      <c r="J574" s="40"/>
    </row>
    <row r="575" spans="2:10" ht="12.75">
      <c r="B575" s="39"/>
      <c r="J575" s="40"/>
    </row>
    <row r="576" spans="2:10" ht="12.75">
      <c r="B576" s="39"/>
      <c r="J576" s="40"/>
    </row>
    <row r="577" spans="2:10" ht="12.75">
      <c r="B577" s="39"/>
      <c r="J577" s="40"/>
    </row>
    <row r="578" spans="2:10" ht="12.75">
      <c r="B578" s="39"/>
      <c r="J578" s="40"/>
    </row>
    <row r="579" spans="2:10" ht="12.75">
      <c r="B579" s="39"/>
      <c r="J579" s="40"/>
    </row>
    <row r="580" spans="2:10" ht="12.75">
      <c r="B580" s="39"/>
      <c r="J580" s="40"/>
    </row>
    <row r="581" spans="2:10" ht="12.75">
      <c r="B581" s="39"/>
      <c r="J581" s="40"/>
    </row>
    <row r="582" spans="2:10" ht="12.75">
      <c r="B582" s="39"/>
      <c r="J582" s="40"/>
    </row>
    <row r="583" spans="2:10" ht="12.75">
      <c r="B583" s="39"/>
      <c r="J583" s="40"/>
    </row>
    <row r="584" spans="2:10" ht="12.75">
      <c r="B584" s="39"/>
      <c r="J584" s="40"/>
    </row>
    <row r="585" spans="2:10" ht="12.75">
      <c r="B585" s="39"/>
      <c r="J585" s="40"/>
    </row>
    <row r="586" spans="2:10" ht="12.75">
      <c r="B586" s="39"/>
      <c r="J586" s="40"/>
    </row>
    <row r="587" spans="2:10" ht="12.75">
      <c r="B587" s="39"/>
      <c r="J587" s="40"/>
    </row>
    <row r="588" spans="2:10" ht="12.75">
      <c r="B588" s="39"/>
      <c r="J588" s="40"/>
    </row>
    <row r="589" spans="2:10" ht="12.75">
      <c r="B589" s="39"/>
      <c r="J589" s="40"/>
    </row>
    <row r="590" spans="2:10" ht="12.75">
      <c r="B590" s="39"/>
      <c r="J590" s="40"/>
    </row>
    <row r="591" spans="2:10" ht="12.75">
      <c r="B591" s="39"/>
      <c r="J591" s="40"/>
    </row>
    <row r="592" spans="2:10" ht="12.75">
      <c r="B592" s="39"/>
      <c r="J592" s="40"/>
    </row>
    <row r="593" spans="2:10" ht="12.75">
      <c r="B593" s="39"/>
      <c r="J593" s="40"/>
    </row>
    <row r="594" spans="2:10" ht="12.75">
      <c r="B594" s="39"/>
      <c r="J594" s="40"/>
    </row>
    <row r="595" spans="2:10" ht="12.75">
      <c r="B595" s="39"/>
      <c r="J595" s="40"/>
    </row>
    <row r="596" spans="2:10" ht="12.75">
      <c r="B596" s="39"/>
      <c r="J596" s="40"/>
    </row>
    <row r="597" spans="2:10" ht="12.75">
      <c r="B597" s="39"/>
      <c r="J597" s="40"/>
    </row>
    <row r="598" spans="2:10" ht="12.75">
      <c r="B598" s="39"/>
      <c r="J598" s="40"/>
    </row>
    <row r="599" spans="2:10" ht="12.75">
      <c r="B599" s="39"/>
      <c r="J599" s="40"/>
    </row>
    <row r="600" spans="2:10" ht="12.75">
      <c r="B600" s="39"/>
      <c r="J600" s="40"/>
    </row>
    <row r="601" spans="2:10" ht="12.75">
      <c r="B601" s="39"/>
      <c r="J601" s="40"/>
    </row>
    <row r="602" spans="2:10" ht="12.75">
      <c r="B602" s="39"/>
      <c r="J602" s="40"/>
    </row>
    <row r="603" spans="2:10" ht="12.75">
      <c r="B603" s="39"/>
      <c r="J603" s="40"/>
    </row>
    <row r="604" spans="2:10" ht="12.75">
      <c r="B604" s="39"/>
      <c r="J604" s="40"/>
    </row>
    <row r="605" spans="2:10" ht="12.75">
      <c r="B605" s="39"/>
      <c r="J605" s="40"/>
    </row>
    <row r="606" spans="2:10" ht="12.75">
      <c r="B606" s="39"/>
      <c r="J606" s="40"/>
    </row>
    <row r="607" spans="2:10" ht="12.75">
      <c r="B607" s="39"/>
      <c r="J607" s="40"/>
    </row>
    <row r="608" spans="2:10" ht="12.75">
      <c r="B608" s="39"/>
      <c r="J608" s="40"/>
    </row>
    <row r="609" spans="2:10" ht="12.75">
      <c r="B609" s="39"/>
      <c r="J609" s="40"/>
    </row>
    <row r="610" spans="2:10" ht="12.75">
      <c r="B610" s="39"/>
      <c r="J610" s="40"/>
    </row>
    <row r="611" spans="2:10" ht="12.75">
      <c r="B611" s="39"/>
      <c r="J611" s="40"/>
    </row>
    <row r="612" spans="2:10" ht="12.75">
      <c r="B612" s="39"/>
      <c r="J612" s="40"/>
    </row>
    <row r="613" spans="2:10" ht="12.75">
      <c r="B613" s="39"/>
      <c r="J613" s="40"/>
    </row>
    <row r="614" spans="2:10" ht="12.75">
      <c r="B614" s="39"/>
      <c r="J614" s="40"/>
    </row>
    <row r="615" spans="2:10" ht="12.75">
      <c r="B615" s="39"/>
      <c r="J615" s="40"/>
    </row>
    <row r="616" spans="2:10" ht="12.75">
      <c r="B616" s="39"/>
      <c r="J616" s="40"/>
    </row>
    <row r="617" spans="2:10" ht="12.75">
      <c r="B617" s="39"/>
      <c r="J617" s="40"/>
    </row>
    <row r="618" spans="2:10" ht="12.75">
      <c r="B618" s="39"/>
      <c r="J618" s="40"/>
    </row>
    <row r="619" spans="2:10" ht="12.75">
      <c r="B619" s="39"/>
      <c r="J619" s="40"/>
    </row>
    <row r="620" spans="2:10" ht="12.75">
      <c r="B620" s="39"/>
      <c r="J620" s="40"/>
    </row>
    <row r="621" spans="2:10" ht="12.75">
      <c r="B621" s="39"/>
      <c r="J621" s="40"/>
    </row>
    <row r="622" spans="2:10" ht="12.75">
      <c r="B622" s="39"/>
      <c r="J622" s="40"/>
    </row>
    <row r="623" spans="2:10" ht="12.75">
      <c r="B623" s="39"/>
      <c r="J623" s="40"/>
    </row>
    <row r="624" spans="2:10" ht="12.75">
      <c r="B624" s="39"/>
      <c r="J624" s="40"/>
    </row>
    <row r="625" spans="2:10" ht="12.75">
      <c r="B625" s="39"/>
      <c r="J625" s="40"/>
    </row>
    <row r="626" spans="2:10" ht="12.75">
      <c r="B626" s="39"/>
      <c r="J626" s="40"/>
    </row>
    <row r="627" spans="2:10" ht="12.75">
      <c r="B627" s="39"/>
      <c r="J627" s="40"/>
    </row>
    <row r="628" spans="2:10" ht="12.75">
      <c r="B628" s="39"/>
      <c r="J628" s="40"/>
    </row>
    <row r="629" spans="2:10" ht="12.75">
      <c r="B629" s="39"/>
      <c r="J629" s="40"/>
    </row>
    <row r="630" spans="2:10" ht="12.75">
      <c r="B630" s="39"/>
      <c r="J630" s="40"/>
    </row>
    <row r="631" spans="2:10" ht="12.75">
      <c r="B631" s="39"/>
      <c r="J631" s="40"/>
    </row>
    <row r="632" spans="2:10" ht="12.75">
      <c r="B632" s="39"/>
      <c r="J632" s="40"/>
    </row>
    <row r="633" spans="2:10" ht="12.75">
      <c r="B633" s="39"/>
      <c r="J633" s="40"/>
    </row>
    <row r="634" spans="2:10" ht="12.75">
      <c r="B634" s="39"/>
      <c r="J634" s="40"/>
    </row>
    <row r="635" spans="2:10" ht="12.75">
      <c r="B635" s="39"/>
      <c r="J635" s="40"/>
    </row>
    <row r="636" spans="2:10" ht="12.75">
      <c r="B636" s="39"/>
      <c r="J636" s="40"/>
    </row>
    <row r="637" spans="2:10" ht="12.75">
      <c r="B637" s="39"/>
      <c r="J637" s="40"/>
    </row>
    <row r="638" spans="2:10" ht="12.75">
      <c r="B638" s="39"/>
      <c r="J638" s="40"/>
    </row>
    <row r="639" spans="2:10" ht="12.75">
      <c r="B639" s="39"/>
      <c r="J639" s="40"/>
    </row>
    <row r="640" spans="2:10" ht="12.75">
      <c r="B640" s="39"/>
      <c r="J640" s="40"/>
    </row>
    <row r="641" spans="2:10" ht="12.75">
      <c r="B641" s="39"/>
      <c r="J641" s="40"/>
    </row>
    <row r="642" spans="2:10" ht="12.75">
      <c r="B642" s="39"/>
      <c r="J642" s="40"/>
    </row>
    <row r="643" spans="2:10" ht="12.75">
      <c r="B643" s="39"/>
      <c r="J643" s="40"/>
    </row>
    <row r="644" spans="2:10" ht="12.75">
      <c r="B644" s="39"/>
      <c r="J644" s="40"/>
    </row>
    <row r="645" spans="2:10" ht="12.75">
      <c r="B645" s="39"/>
      <c r="J645" s="40"/>
    </row>
    <row r="646" spans="2:10" ht="12.75">
      <c r="B646" s="39"/>
      <c r="J646" s="40"/>
    </row>
    <row r="647" spans="2:10" ht="12.75">
      <c r="B647" s="39"/>
      <c r="J647" s="40"/>
    </row>
    <row r="648" spans="2:10" ht="12.75">
      <c r="B648" s="39"/>
      <c r="J648" s="40"/>
    </row>
    <row r="649" spans="2:10" ht="12.75">
      <c r="B649" s="39"/>
      <c r="J649" s="40"/>
    </row>
    <row r="650" spans="2:10" ht="12.75">
      <c r="B650" s="39"/>
      <c r="J650" s="40"/>
    </row>
    <row r="651" spans="2:10" ht="12.75">
      <c r="B651" s="39"/>
      <c r="J651" s="40"/>
    </row>
    <row r="652" spans="2:10" ht="12.75">
      <c r="B652" s="39"/>
      <c r="J652" s="40"/>
    </row>
    <row r="653" spans="2:10" ht="12.75">
      <c r="B653" s="39"/>
      <c r="J653" s="40"/>
    </row>
    <row r="654" spans="2:10" ht="12.75">
      <c r="B654" s="39"/>
      <c r="J654" s="40"/>
    </row>
    <row r="655" spans="2:10" ht="12.75">
      <c r="B655" s="39"/>
      <c r="J655" s="40"/>
    </row>
    <row r="656" spans="2:10" ht="12.75">
      <c r="B656" s="39"/>
      <c r="J656" s="40"/>
    </row>
    <row r="657" spans="2:10" ht="12.75">
      <c r="B657" s="39"/>
      <c r="J657" s="40"/>
    </row>
    <row r="658" spans="2:10" ht="12.75">
      <c r="B658" s="39"/>
      <c r="J658" s="40"/>
    </row>
    <row r="659" spans="2:10" ht="12.75">
      <c r="B659" s="39"/>
      <c r="J659" s="40"/>
    </row>
    <row r="660" spans="2:10" ht="12.75">
      <c r="B660" s="39"/>
      <c r="J660" s="40"/>
    </row>
    <row r="661" spans="2:10" ht="12.75">
      <c r="B661" s="39"/>
      <c r="J661" s="40"/>
    </row>
    <row r="662" spans="2:10" ht="12.75">
      <c r="B662" s="39"/>
      <c r="J662" s="40"/>
    </row>
    <row r="663" spans="2:10" ht="12.75">
      <c r="B663" s="39"/>
      <c r="J663" s="40"/>
    </row>
    <row r="664" spans="2:10" ht="12.75">
      <c r="B664" s="39"/>
      <c r="J664" s="40"/>
    </row>
    <row r="665" spans="2:10" ht="12.75">
      <c r="B665" s="39"/>
      <c r="J665" s="40"/>
    </row>
    <row r="666" spans="2:10" ht="12.75">
      <c r="B666" s="39"/>
      <c r="J666" s="40"/>
    </row>
    <row r="667" spans="2:10" ht="12.75">
      <c r="B667" s="39"/>
      <c r="J667" s="40"/>
    </row>
    <row r="668" spans="2:10" ht="12.75">
      <c r="B668" s="39"/>
      <c r="J668" s="40"/>
    </row>
    <row r="669" spans="2:10" ht="12.75">
      <c r="B669" s="39"/>
      <c r="J669" s="40"/>
    </row>
    <row r="670" spans="2:10" ht="12.75">
      <c r="B670" s="39"/>
      <c r="J670" s="40"/>
    </row>
    <row r="671" spans="2:10" ht="12.75">
      <c r="B671" s="39"/>
      <c r="J671" s="40"/>
    </row>
    <row r="672" spans="2:10" ht="12.75">
      <c r="B672" s="39"/>
      <c r="J672" s="40"/>
    </row>
    <row r="673" spans="2:10" ht="12.75">
      <c r="B673" s="39"/>
      <c r="J673" s="40"/>
    </row>
    <row r="674" spans="2:10" ht="12.75">
      <c r="B674" s="39"/>
      <c r="J674" s="40"/>
    </row>
    <row r="675" spans="2:10" ht="12.75">
      <c r="B675" s="39"/>
      <c r="J675" s="40"/>
    </row>
    <row r="676" spans="2:10" ht="12.75">
      <c r="B676" s="39"/>
      <c r="J676" s="40"/>
    </row>
    <row r="677" spans="2:10" ht="12.75">
      <c r="B677" s="39"/>
      <c r="J677" s="40"/>
    </row>
    <row r="678" spans="2:10" ht="12.75">
      <c r="B678" s="39"/>
      <c r="J678" s="40"/>
    </row>
    <row r="679" spans="2:10" ht="12.75">
      <c r="B679" s="39"/>
      <c r="J679" s="40"/>
    </row>
    <row r="680" spans="2:10" ht="12.75">
      <c r="B680" s="39"/>
      <c r="J680" s="40"/>
    </row>
    <row r="681" spans="2:10" ht="12.75">
      <c r="B681" s="39"/>
      <c r="J681" s="40"/>
    </row>
    <row r="682" spans="2:10" ht="12.75">
      <c r="B682" s="39"/>
      <c r="J682" s="40"/>
    </row>
    <row r="683" spans="2:10" ht="12.75">
      <c r="B683" s="39"/>
      <c r="J683" s="40"/>
    </row>
    <row r="684" spans="2:10" ht="12.75">
      <c r="B684" s="39"/>
      <c r="J684" s="40"/>
    </row>
    <row r="685" spans="2:10" ht="12.75">
      <c r="B685" s="39"/>
      <c r="J685" s="40"/>
    </row>
    <row r="686" spans="2:10" ht="12.75">
      <c r="B686" s="39"/>
      <c r="J686" s="40"/>
    </row>
    <row r="687" spans="2:10" ht="12.75">
      <c r="B687" s="39"/>
      <c r="J687" s="40"/>
    </row>
    <row r="688" spans="2:10" ht="12.75">
      <c r="B688" s="39"/>
      <c r="J688" s="40"/>
    </row>
    <row r="689" spans="2:10" ht="12.75">
      <c r="B689" s="39"/>
      <c r="J689" s="40"/>
    </row>
    <row r="690" spans="2:10" ht="12.75">
      <c r="B690" s="39"/>
      <c r="J690" s="40"/>
    </row>
    <row r="691" spans="2:10" ht="12.75">
      <c r="B691" s="39"/>
      <c r="J691" s="40"/>
    </row>
    <row r="692" spans="2:10" ht="12.75">
      <c r="B692" s="39"/>
      <c r="J692" s="40"/>
    </row>
    <row r="693" spans="2:10" ht="12.75">
      <c r="B693" s="39"/>
      <c r="J693" s="40"/>
    </row>
    <row r="694" spans="2:10" ht="12.75">
      <c r="B694" s="39"/>
      <c r="J694" s="40"/>
    </row>
    <row r="695" spans="2:10" ht="12.75">
      <c r="B695" s="39"/>
      <c r="J695" s="40"/>
    </row>
    <row r="696" spans="2:10" ht="12.75">
      <c r="B696" s="39"/>
      <c r="J696" s="40"/>
    </row>
    <row r="697" spans="2:10" ht="12.75">
      <c r="B697" s="39"/>
      <c r="J697" s="40"/>
    </row>
    <row r="698" spans="2:10" ht="12.75">
      <c r="B698" s="39"/>
      <c r="J698" s="40"/>
    </row>
    <row r="699" spans="2:10" ht="12.75">
      <c r="B699" s="39"/>
      <c r="J699" s="40"/>
    </row>
    <row r="700" spans="2:10" ht="12.75">
      <c r="B700" s="39"/>
      <c r="J700" s="40"/>
    </row>
    <row r="701" spans="2:10" ht="12.75">
      <c r="B701" s="39"/>
      <c r="J701" s="40"/>
    </row>
    <row r="702" spans="2:10" ht="12.75">
      <c r="B702" s="39"/>
      <c r="J702" s="40"/>
    </row>
    <row r="703" spans="2:10" ht="12.75">
      <c r="B703" s="39"/>
      <c r="J703" s="40"/>
    </row>
    <row r="704" spans="2:10" ht="12.75">
      <c r="B704" s="39"/>
      <c r="J704" s="40"/>
    </row>
    <row r="705" spans="2:10" ht="12.75">
      <c r="B705" s="39"/>
      <c r="J705" s="40"/>
    </row>
    <row r="706" spans="2:10" ht="12.75">
      <c r="B706" s="39"/>
      <c r="J706" s="40"/>
    </row>
    <row r="707" spans="2:10" ht="12.75">
      <c r="B707" s="39"/>
      <c r="J707" s="40"/>
    </row>
    <row r="708" spans="2:10" ht="12.75">
      <c r="B708" s="39"/>
      <c r="J708" s="40"/>
    </row>
    <row r="709" spans="2:10" ht="12.75">
      <c r="B709" s="39"/>
      <c r="J709" s="40"/>
    </row>
    <row r="710" spans="2:10" ht="12.75">
      <c r="B710" s="39"/>
      <c r="J710" s="40"/>
    </row>
    <row r="711" spans="2:10" ht="12.75">
      <c r="B711" s="39"/>
      <c r="J711" s="40"/>
    </row>
    <row r="712" spans="2:10" ht="12.75">
      <c r="B712" s="39"/>
      <c r="J712" s="40"/>
    </row>
    <row r="713" spans="2:10" ht="12.75">
      <c r="B713" s="39"/>
      <c r="J713" s="40"/>
    </row>
    <row r="714" spans="2:10" ht="12.75">
      <c r="B714" s="39"/>
      <c r="J714" s="40"/>
    </row>
    <row r="715" spans="2:10" ht="12.75">
      <c r="B715" s="39"/>
      <c r="J715" s="40"/>
    </row>
    <row r="716" spans="2:10" ht="12.75">
      <c r="B716" s="39"/>
      <c r="J716" s="40"/>
    </row>
    <row r="717" spans="2:10" ht="12.75">
      <c r="B717" s="39"/>
      <c r="J717" s="40"/>
    </row>
    <row r="718" spans="2:10" ht="12.75">
      <c r="B718" s="39"/>
      <c r="J718" s="40"/>
    </row>
    <row r="719" spans="2:10" ht="12.75">
      <c r="B719" s="39"/>
      <c r="J719" s="40"/>
    </row>
    <row r="720" spans="2:10" ht="12.75">
      <c r="B720" s="39"/>
      <c r="J720" s="40"/>
    </row>
    <row r="721" spans="2:10" ht="12.75">
      <c r="B721" s="39"/>
      <c r="J721" s="40"/>
    </row>
    <row r="722" spans="2:10" ht="12.75">
      <c r="B722" s="39"/>
      <c r="J722" s="40"/>
    </row>
    <row r="723" spans="2:10" ht="12.75">
      <c r="B723" s="39"/>
      <c r="J723" s="40"/>
    </row>
    <row r="724" spans="2:10" ht="12.75">
      <c r="B724" s="39"/>
      <c r="J724" s="40"/>
    </row>
    <row r="725" spans="2:10" ht="12.75">
      <c r="B725" s="39"/>
      <c r="J725" s="40"/>
    </row>
    <row r="726" spans="2:10" ht="12.75">
      <c r="B726" s="39"/>
      <c r="J726" s="40"/>
    </row>
    <row r="727" spans="2:10" ht="12.75">
      <c r="B727" s="39"/>
      <c r="J727" s="40"/>
    </row>
    <row r="728" spans="2:10" ht="12.75">
      <c r="B728" s="39"/>
      <c r="J728" s="40"/>
    </row>
    <row r="729" spans="2:10" ht="12.75">
      <c r="B729" s="39"/>
      <c r="J729" s="40"/>
    </row>
    <row r="730" spans="2:10" ht="12.75">
      <c r="B730" s="39"/>
      <c r="J730" s="40"/>
    </row>
    <row r="731" spans="2:10" ht="12.75">
      <c r="B731" s="39"/>
      <c r="J731" s="40"/>
    </row>
    <row r="732" spans="2:10" ht="12.75">
      <c r="B732" s="39"/>
      <c r="J732" s="40"/>
    </row>
    <row r="733" spans="2:10" ht="12.75">
      <c r="B733" s="39"/>
      <c r="J733" s="40"/>
    </row>
    <row r="734" spans="2:10" ht="12.75">
      <c r="B734" s="39"/>
      <c r="J734" s="40"/>
    </row>
    <row r="735" spans="2:10" ht="12.75">
      <c r="B735" s="39"/>
      <c r="J735" s="40"/>
    </row>
    <row r="736" spans="2:10" ht="12.75">
      <c r="B736" s="39"/>
      <c r="J736" s="40"/>
    </row>
    <row r="737" spans="2:10" ht="12.75">
      <c r="B737" s="39"/>
      <c r="J737" s="40"/>
    </row>
    <row r="738" spans="2:10" ht="12.75">
      <c r="B738" s="39"/>
      <c r="J738" s="40"/>
    </row>
    <row r="739" spans="2:10" ht="12.75">
      <c r="B739" s="39"/>
      <c r="J739" s="40"/>
    </row>
    <row r="740" spans="2:10" ht="12.75">
      <c r="B740" s="39"/>
      <c r="J740" s="40"/>
    </row>
    <row r="741" spans="2:10" ht="12.75">
      <c r="B741" s="39"/>
      <c r="J741" s="40"/>
    </row>
    <row r="742" spans="2:10" ht="12.75">
      <c r="B742" s="39"/>
      <c r="J742" s="40"/>
    </row>
    <row r="743" spans="2:10" ht="12.75">
      <c r="B743" s="39"/>
      <c r="J743" s="40"/>
    </row>
    <row r="744" spans="2:10" ht="12.75">
      <c r="B744" s="39"/>
      <c r="J744" s="40"/>
    </row>
    <row r="745" spans="2:10" ht="12.75">
      <c r="B745" s="39"/>
      <c r="J745" s="40"/>
    </row>
    <row r="746" spans="2:10" ht="12.75">
      <c r="B746" s="39"/>
      <c r="J746" s="40"/>
    </row>
    <row r="747" spans="2:10" ht="12.75">
      <c r="B747" s="39"/>
      <c r="J747" s="40"/>
    </row>
    <row r="748" spans="2:10" ht="12.75">
      <c r="B748" s="39"/>
      <c r="J748" s="40"/>
    </row>
    <row r="749" spans="2:10" ht="12.75">
      <c r="B749" s="39"/>
      <c r="J749" s="40"/>
    </row>
    <row r="750" spans="2:10" ht="12.75">
      <c r="B750" s="39"/>
      <c r="J750" s="40"/>
    </row>
    <row r="751" spans="2:10" ht="12.75">
      <c r="B751" s="39"/>
      <c r="J751" s="40"/>
    </row>
    <row r="752" spans="2:10" ht="12.75">
      <c r="B752" s="39"/>
      <c r="J752" s="40"/>
    </row>
    <row r="753" spans="2:10" ht="12.75">
      <c r="B753" s="39"/>
      <c r="J753" s="40"/>
    </row>
    <row r="754" spans="2:10" ht="12.75">
      <c r="B754" s="39"/>
      <c r="J754" s="40"/>
    </row>
    <row r="755" spans="2:10" ht="12.75">
      <c r="B755" s="39"/>
      <c r="J755" s="40"/>
    </row>
    <row r="756" spans="2:10" ht="12.75">
      <c r="B756" s="39"/>
      <c r="J756" s="40"/>
    </row>
    <row r="757" spans="2:10" ht="12.75">
      <c r="B757" s="39"/>
      <c r="J757" s="40"/>
    </row>
    <row r="758" spans="2:10" ht="12.75">
      <c r="B758" s="39"/>
      <c r="J758" s="40"/>
    </row>
    <row r="759" spans="2:10" ht="12.75">
      <c r="B759" s="39"/>
      <c r="J759" s="40"/>
    </row>
    <row r="760" spans="2:10" ht="12.75">
      <c r="B760" s="39"/>
      <c r="J760" s="40"/>
    </row>
    <row r="761" spans="2:10" ht="12.75">
      <c r="B761" s="39"/>
      <c r="J761" s="40"/>
    </row>
    <row r="762" spans="2:10" ht="12.75">
      <c r="B762" s="39"/>
      <c r="J762" s="40"/>
    </row>
    <row r="763" spans="2:10" ht="12.75">
      <c r="B763" s="39"/>
      <c r="J763" s="40"/>
    </row>
    <row r="764" spans="2:10" ht="12.75">
      <c r="B764" s="39"/>
      <c r="J764" s="40"/>
    </row>
    <row r="765" spans="2:10" ht="12.75">
      <c r="B765" s="39"/>
      <c r="J765" s="40"/>
    </row>
    <row r="766" spans="2:10" ht="12.75">
      <c r="B766" s="39"/>
      <c r="J766" s="40"/>
    </row>
    <row r="767" spans="2:10" ht="12.75">
      <c r="B767" s="39"/>
      <c r="J767" s="40"/>
    </row>
    <row r="768" spans="2:10" ht="12.75">
      <c r="B768" s="39"/>
      <c r="J768" s="40"/>
    </row>
    <row r="769" spans="2:10" ht="12.75">
      <c r="B769" s="39"/>
      <c r="J769" s="40"/>
    </row>
    <row r="770" spans="2:10" ht="12.75">
      <c r="B770" s="39"/>
      <c r="J770" s="40"/>
    </row>
    <row r="771" spans="2:10" ht="12.75">
      <c r="B771" s="39"/>
      <c r="J771" s="40"/>
    </row>
    <row r="772" spans="2:10" ht="12.75">
      <c r="B772" s="39"/>
      <c r="J772" s="40"/>
    </row>
    <row r="773" spans="2:10" ht="12.75">
      <c r="B773" s="39"/>
      <c r="J773" s="40"/>
    </row>
    <row r="774" spans="2:10" ht="12.75">
      <c r="B774" s="39"/>
      <c r="J774" s="40"/>
    </row>
    <row r="775" spans="2:10" ht="12.75">
      <c r="B775" s="39"/>
      <c r="J775" s="40"/>
    </row>
    <row r="776" spans="2:10" ht="12.75">
      <c r="B776" s="39"/>
      <c r="J776" s="40"/>
    </row>
    <row r="777" spans="2:10" ht="12.75">
      <c r="B777" s="39"/>
      <c r="J777" s="40"/>
    </row>
    <row r="778" spans="2:10" ht="12.75">
      <c r="B778" s="39"/>
      <c r="J778" s="40"/>
    </row>
    <row r="779" spans="2:10" ht="12.75">
      <c r="B779" s="39"/>
      <c r="J779" s="40"/>
    </row>
    <row r="780" spans="2:10" ht="12.75">
      <c r="B780" s="39"/>
      <c r="J780" s="40"/>
    </row>
    <row r="781" spans="2:10" ht="12.75">
      <c r="B781" s="39"/>
      <c r="J781" s="40"/>
    </row>
    <row r="782" spans="2:10" ht="12.75">
      <c r="B782" s="39"/>
      <c r="J782" s="40"/>
    </row>
    <row r="783" spans="2:10" ht="12.75">
      <c r="B783" s="39"/>
      <c r="J783" s="40"/>
    </row>
    <row r="784" spans="2:10" ht="12.75">
      <c r="B784" s="39"/>
      <c r="J784" s="40"/>
    </row>
    <row r="785" spans="2:10" ht="12.75">
      <c r="B785" s="39"/>
      <c r="J785" s="40"/>
    </row>
    <row r="786" spans="2:10" ht="12.75">
      <c r="B786" s="39"/>
      <c r="J786" s="40"/>
    </row>
    <row r="787" spans="2:10" ht="12.75">
      <c r="B787" s="39"/>
      <c r="J787" s="40"/>
    </row>
    <row r="788" spans="2:10" ht="12.75">
      <c r="B788" s="39"/>
      <c r="J788" s="40"/>
    </row>
    <row r="789" spans="2:10" ht="12.75">
      <c r="B789" s="39"/>
      <c r="J789" s="40"/>
    </row>
    <row r="790" spans="2:10" ht="12.75">
      <c r="B790" s="39"/>
      <c r="J790" s="40"/>
    </row>
    <row r="791" spans="2:10" ht="12.75">
      <c r="B791" s="39"/>
      <c r="J791" s="40"/>
    </row>
    <row r="792" spans="2:10" ht="12.75">
      <c r="B792" s="39"/>
      <c r="J792" s="40"/>
    </row>
    <row r="793" spans="2:10" ht="12.75">
      <c r="B793" s="39"/>
      <c r="J793" s="40"/>
    </row>
    <row r="794" spans="2:10" ht="12.75">
      <c r="B794" s="39"/>
      <c r="J794" s="40"/>
    </row>
    <row r="795" spans="2:10" ht="12.75">
      <c r="B795" s="39"/>
      <c r="J795" s="40"/>
    </row>
    <row r="796" spans="2:10" ht="12.75">
      <c r="B796" s="39"/>
      <c r="J796" s="40"/>
    </row>
    <row r="797" spans="2:10" ht="12.75">
      <c r="B797" s="39"/>
      <c r="J797" s="40"/>
    </row>
    <row r="798" spans="2:10" ht="12.75">
      <c r="B798" s="39"/>
      <c r="J798" s="40"/>
    </row>
    <row r="799" spans="2:10" ht="12.75">
      <c r="B799" s="39"/>
      <c r="J799" s="40"/>
    </row>
    <row r="800" spans="2:10" ht="12.75">
      <c r="B800" s="39"/>
      <c r="J800" s="40"/>
    </row>
    <row r="801" spans="2:10" ht="12.75">
      <c r="B801" s="39"/>
      <c r="J801" s="40"/>
    </row>
    <row r="802" spans="2:10" ht="12.75">
      <c r="B802" s="39"/>
      <c r="J802" s="40"/>
    </row>
    <row r="803" spans="2:10" ht="12.75">
      <c r="B803" s="39"/>
      <c r="J803" s="40"/>
    </row>
    <row r="804" spans="2:10" ht="12.75">
      <c r="B804" s="39"/>
      <c r="J804" s="40"/>
    </row>
    <row r="805" spans="2:10" ht="12.75">
      <c r="B805" s="39"/>
      <c r="J805" s="40"/>
    </row>
    <row r="806" spans="2:10" ht="12.75">
      <c r="B806" s="39"/>
      <c r="J806" s="40"/>
    </row>
    <row r="807" spans="2:10" ht="12.75">
      <c r="B807" s="39"/>
      <c r="J807" s="40"/>
    </row>
    <row r="808" spans="2:10" ht="12.75">
      <c r="B808" s="39"/>
      <c r="J808" s="40"/>
    </row>
    <row r="809" spans="2:10" ht="12.75">
      <c r="B809" s="39"/>
      <c r="J809" s="40"/>
    </row>
    <row r="810" spans="2:10" ht="12.75">
      <c r="B810" s="39"/>
      <c r="J810" s="40"/>
    </row>
    <row r="811" spans="2:10" ht="12.75">
      <c r="B811" s="39"/>
      <c r="J811" s="40"/>
    </row>
    <row r="812" spans="2:10" ht="12.75">
      <c r="B812" s="39"/>
      <c r="J812" s="40"/>
    </row>
    <row r="813" spans="2:10" ht="12.75">
      <c r="B813" s="39"/>
      <c r="J813" s="40"/>
    </row>
    <row r="814" spans="2:10" ht="12.75">
      <c r="B814" s="39"/>
      <c r="J814" s="40"/>
    </row>
    <row r="815" spans="2:10" ht="12.75">
      <c r="B815" s="39"/>
      <c r="J815" s="40"/>
    </row>
    <row r="816" spans="2:10" ht="12.75">
      <c r="B816" s="39"/>
      <c r="J816" s="40"/>
    </row>
    <row r="817" spans="2:10" ht="12.75">
      <c r="B817" s="39"/>
      <c r="J817" s="40"/>
    </row>
    <row r="818" spans="2:10" ht="12.75">
      <c r="B818" s="39"/>
      <c r="J818" s="40"/>
    </row>
    <row r="819" spans="2:10" ht="12.75">
      <c r="B819" s="39"/>
      <c r="J819" s="40"/>
    </row>
    <row r="820" spans="2:10" ht="12.75">
      <c r="B820" s="39"/>
      <c r="J820" s="40"/>
    </row>
    <row r="821" spans="2:10" ht="12.75">
      <c r="B821" s="39"/>
      <c r="J821" s="40"/>
    </row>
    <row r="822" spans="2:10" ht="12.75">
      <c r="B822" s="39"/>
      <c r="J822" s="40"/>
    </row>
    <row r="823" spans="2:10" ht="12.75">
      <c r="B823" s="39"/>
      <c r="J823" s="40"/>
    </row>
    <row r="824" spans="2:10" ht="12.75">
      <c r="B824" s="39"/>
      <c r="J824" s="40"/>
    </row>
    <row r="825" spans="2:10" ht="12.75">
      <c r="B825" s="39"/>
      <c r="J825" s="40"/>
    </row>
    <row r="826" spans="2:10" ht="12.75">
      <c r="B826" s="39"/>
      <c r="J826" s="40"/>
    </row>
    <row r="827" spans="2:10" ht="12.75">
      <c r="B827" s="39"/>
      <c r="J827" s="40"/>
    </row>
    <row r="828" spans="2:10" ht="12.75">
      <c r="B828" s="39"/>
      <c r="J828" s="40"/>
    </row>
    <row r="829" spans="2:10" ht="12.75">
      <c r="B829" s="39"/>
      <c r="J829" s="40"/>
    </row>
    <row r="830" spans="2:10" ht="12.75">
      <c r="B830" s="39"/>
      <c r="J830" s="40"/>
    </row>
    <row r="831" spans="2:10" ht="12.75">
      <c r="B831" s="39"/>
      <c r="J831" s="40"/>
    </row>
    <row r="832" spans="2:10" ht="12.75">
      <c r="B832" s="39"/>
      <c r="J832" s="40"/>
    </row>
    <row r="833" spans="2:10" ht="12.75">
      <c r="B833" s="39"/>
      <c r="J833" s="40"/>
    </row>
    <row r="834" spans="2:10" ht="12.75">
      <c r="B834" s="39"/>
      <c r="J834" s="40"/>
    </row>
    <row r="835" spans="2:10" ht="12.75">
      <c r="B835" s="39"/>
      <c r="J835" s="40"/>
    </row>
    <row r="836" spans="2:10" ht="12.75">
      <c r="B836" s="39"/>
      <c r="J836" s="40"/>
    </row>
    <row r="837" spans="2:10" ht="12.75">
      <c r="B837" s="39"/>
      <c r="J837" s="40"/>
    </row>
    <row r="838" spans="2:10" ht="12.75">
      <c r="B838" s="39"/>
      <c r="J838" s="40"/>
    </row>
    <row r="839" spans="2:10" ht="12.75">
      <c r="B839" s="39"/>
      <c r="J839" s="40"/>
    </row>
    <row r="840" spans="2:10" ht="12.75">
      <c r="B840" s="39"/>
      <c r="J840" s="40"/>
    </row>
    <row r="841" spans="2:10" ht="12.75">
      <c r="B841" s="39"/>
      <c r="J841" s="40"/>
    </row>
    <row r="842" spans="2:10" ht="12.75">
      <c r="B842" s="39"/>
      <c r="J842" s="40"/>
    </row>
    <row r="843" spans="2:10" ht="12.75">
      <c r="B843" s="39"/>
      <c r="J843" s="40"/>
    </row>
    <row r="844" spans="2:10" ht="12.75">
      <c r="B844" s="39"/>
      <c r="J844" s="40"/>
    </row>
    <row r="845" spans="2:10" ht="12.75">
      <c r="B845" s="39"/>
      <c r="J845" s="40"/>
    </row>
    <row r="846" spans="2:10" ht="12.75">
      <c r="B846" s="39"/>
      <c r="J846" s="40"/>
    </row>
    <row r="847" spans="2:10" ht="12.75">
      <c r="B847" s="39"/>
      <c r="J847" s="40"/>
    </row>
    <row r="848" spans="2:10" ht="12.75">
      <c r="B848" s="39"/>
      <c r="J848" s="40"/>
    </row>
    <row r="849" spans="2:10" ht="12.75">
      <c r="B849" s="39"/>
      <c r="J849" s="40"/>
    </row>
    <row r="850" spans="2:10" ht="12.75">
      <c r="B850" s="39"/>
      <c r="J850" s="40"/>
    </row>
    <row r="851" spans="2:10" ht="12.75">
      <c r="B851" s="39"/>
      <c r="J851" s="40"/>
    </row>
    <row r="852" spans="2:10" ht="12.75">
      <c r="B852" s="39"/>
      <c r="J852" s="40"/>
    </row>
    <row r="853" spans="2:10" ht="12.75">
      <c r="B853" s="39"/>
      <c r="J853" s="40"/>
    </row>
    <row r="854" spans="2:10" ht="12.75">
      <c r="B854" s="39"/>
      <c r="J854" s="40"/>
    </row>
    <row r="855" spans="2:10" ht="12.75">
      <c r="B855" s="39"/>
      <c r="J855" s="40"/>
    </row>
    <row r="856" spans="2:10" ht="12.75">
      <c r="B856" s="39"/>
      <c r="J856" s="40"/>
    </row>
    <row r="857" spans="2:10" ht="12.75">
      <c r="B857" s="39"/>
      <c r="J857" s="40"/>
    </row>
    <row r="858" spans="2:10" ht="12.75">
      <c r="B858" s="39"/>
      <c r="J858" s="40"/>
    </row>
    <row r="859" spans="2:10" ht="12.75">
      <c r="B859" s="39"/>
      <c r="J859" s="40"/>
    </row>
    <row r="860" spans="2:10" ht="12.75">
      <c r="B860" s="39"/>
      <c r="J860" s="40"/>
    </row>
    <row r="861" spans="2:10" ht="12.75">
      <c r="B861" s="39"/>
      <c r="J861" s="40"/>
    </row>
    <row r="862" spans="2:10" ht="12.75">
      <c r="B862" s="39"/>
      <c r="J862" s="40"/>
    </row>
    <row r="863" spans="2:10" ht="12.75">
      <c r="B863" s="39"/>
      <c r="J863" s="40"/>
    </row>
    <row r="864" spans="2:10" ht="12.75">
      <c r="B864" s="39"/>
      <c r="J864" s="40"/>
    </row>
    <row r="865" spans="2:10" ht="12.75">
      <c r="B865" s="39"/>
      <c r="J865" s="40"/>
    </row>
    <row r="866" spans="2:10" ht="12.75">
      <c r="B866" s="39"/>
      <c r="J866" s="40"/>
    </row>
    <row r="867" spans="2:10" ht="12.75">
      <c r="B867" s="39"/>
      <c r="J867" s="40"/>
    </row>
    <row r="868" spans="2:10" ht="12.75">
      <c r="B868" s="39"/>
      <c r="J868" s="40"/>
    </row>
    <row r="869" spans="2:10" ht="12.75">
      <c r="B869" s="39"/>
      <c r="J869" s="40"/>
    </row>
    <row r="870" spans="2:10" ht="12.75">
      <c r="B870" s="39"/>
      <c r="J870" s="40"/>
    </row>
    <row r="871" spans="2:10" ht="12.75">
      <c r="B871" s="39"/>
      <c r="J871" s="40"/>
    </row>
    <row r="872" spans="2:10" ht="12.75">
      <c r="B872" s="39"/>
      <c r="J872" s="40"/>
    </row>
    <row r="873" spans="2:10" ht="12.75">
      <c r="B873" s="39"/>
      <c r="J873" s="40"/>
    </row>
    <row r="874" spans="2:10" ht="12.75">
      <c r="B874" s="39"/>
      <c r="J874" s="40"/>
    </row>
    <row r="875" spans="2:10" ht="12.75">
      <c r="B875" s="39"/>
      <c r="J875" s="40"/>
    </row>
    <row r="876" spans="2:10" ht="12.75">
      <c r="B876" s="39"/>
      <c r="J876" s="40"/>
    </row>
    <row r="877" spans="2:10" ht="12.75">
      <c r="B877" s="39"/>
      <c r="J877" s="40"/>
    </row>
    <row r="878" spans="2:10" ht="12.75">
      <c r="B878" s="39"/>
      <c r="J878" s="40"/>
    </row>
    <row r="879" spans="2:10" ht="12.75">
      <c r="B879" s="39"/>
      <c r="J879" s="40"/>
    </row>
    <row r="880" spans="2:10" ht="12.75">
      <c r="B880" s="39"/>
      <c r="J880" s="40"/>
    </row>
    <row r="881" spans="2:10" ht="12.75">
      <c r="B881" s="39"/>
      <c r="J881" s="40"/>
    </row>
    <row r="882" spans="2:10" ht="12.75">
      <c r="B882" s="39"/>
      <c r="J882" s="40"/>
    </row>
    <row r="883" spans="2:10" ht="12.75">
      <c r="B883" s="39"/>
      <c r="J883" s="40"/>
    </row>
    <row r="884" spans="2:10" ht="12.75">
      <c r="B884" s="39"/>
      <c r="J884" s="40"/>
    </row>
    <row r="885" spans="2:10" ht="12.75">
      <c r="B885" s="39"/>
      <c r="J885" s="40"/>
    </row>
    <row r="886" spans="2:10" ht="12.75">
      <c r="B886" s="39"/>
      <c r="J886" s="40"/>
    </row>
    <row r="887" spans="2:10" ht="12.75">
      <c r="B887" s="39"/>
      <c r="J887" s="40"/>
    </row>
    <row r="888" spans="2:10" ht="12.75">
      <c r="B888" s="39"/>
      <c r="J888" s="40"/>
    </row>
    <row r="889" spans="2:10" ht="12.75">
      <c r="B889" s="39"/>
      <c r="J889" s="40"/>
    </row>
    <row r="890" spans="2:10" ht="12.75">
      <c r="B890" s="39"/>
      <c r="J890" s="40"/>
    </row>
    <row r="891" spans="2:10" ht="12.75">
      <c r="B891" s="39"/>
      <c r="J891" s="40"/>
    </row>
    <row r="892" spans="2:10" ht="12.75">
      <c r="B892" s="39"/>
      <c r="J892" s="40"/>
    </row>
    <row r="893" spans="2:10" ht="12.75">
      <c r="B893" s="39"/>
      <c r="J893" s="40"/>
    </row>
    <row r="894" spans="2:10" ht="12.75">
      <c r="B894" s="39"/>
      <c r="J894" s="40"/>
    </row>
    <row r="895" spans="2:10" ht="12.75">
      <c r="B895" s="39"/>
      <c r="J895" s="40"/>
    </row>
    <row r="896" spans="2:10" ht="12.75">
      <c r="B896" s="39"/>
      <c r="J896" s="40"/>
    </row>
    <row r="897" spans="2:10" ht="12.75">
      <c r="B897" s="39"/>
      <c r="J897" s="40"/>
    </row>
    <row r="898" spans="2:10" ht="12.75">
      <c r="B898" s="39"/>
      <c r="J898" s="40"/>
    </row>
    <row r="899" spans="2:10" ht="12.75">
      <c r="B899" s="39"/>
      <c r="J899" s="40"/>
    </row>
    <row r="900" spans="2:10" ht="12.75">
      <c r="B900" s="39"/>
      <c r="J900" s="40"/>
    </row>
    <row r="901" spans="2:10" ht="12.75">
      <c r="B901" s="39"/>
      <c r="J901" s="40"/>
    </row>
    <row r="902" spans="2:10" ht="12.75">
      <c r="B902" s="39"/>
      <c r="J902" s="40"/>
    </row>
    <row r="903" spans="2:10" ht="12.75">
      <c r="B903" s="39"/>
      <c r="J903" s="40"/>
    </row>
    <row r="904" spans="2:10" ht="12.75">
      <c r="B904" s="39"/>
      <c r="J904" s="40"/>
    </row>
    <row r="905" spans="2:10" ht="12.75">
      <c r="B905" s="39"/>
      <c r="J905" s="40"/>
    </row>
    <row r="906" spans="2:10" ht="12.75">
      <c r="B906" s="39"/>
      <c r="J906" s="40"/>
    </row>
    <row r="907" spans="2:10" ht="12.75">
      <c r="B907" s="39"/>
      <c r="J907" s="40"/>
    </row>
    <row r="908" spans="2:10" ht="12.75">
      <c r="B908" s="39"/>
      <c r="J908" s="40"/>
    </row>
    <row r="909" spans="2:10" ht="12.75">
      <c r="B909" s="39"/>
      <c r="J909" s="40"/>
    </row>
    <row r="910" spans="2:10" ht="12.75">
      <c r="B910" s="39"/>
      <c r="J910" s="40"/>
    </row>
    <row r="911" spans="2:10" ht="12.75">
      <c r="B911" s="39"/>
      <c r="J911" s="40"/>
    </row>
    <row r="912" spans="2:10" ht="12.75">
      <c r="B912" s="39"/>
      <c r="J912" s="40"/>
    </row>
    <row r="913" spans="2:10" ht="12.75">
      <c r="B913" s="39"/>
      <c r="J913" s="40"/>
    </row>
    <row r="914" spans="2:10" ht="12.75">
      <c r="B914" s="39"/>
      <c r="J914" s="40"/>
    </row>
    <row r="915" spans="2:10" ht="12.75">
      <c r="B915" s="39"/>
      <c r="J915" s="40"/>
    </row>
    <row r="916" spans="2:10" ht="12.75">
      <c r="B916" s="39"/>
      <c r="J916" s="40"/>
    </row>
    <row r="917" spans="2:10" ht="12.75">
      <c r="B917" s="39"/>
      <c r="J917" s="40"/>
    </row>
    <row r="918" spans="2:10" ht="12.75">
      <c r="B918" s="39"/>
      <c r="J918" s="40"/>
    </row>
    <row r="919" spans="2:10" ht="12.75">
      <c r="B919" s="39"/>
      <c r="J919" s="40"/>
    </row>
    <row r="920" spans="2:10" ht="12.75">
      <c r="B920" s="39"/>
      <c r="J920" s="40"/>
    </row>
    <row r="921" spans="2:10" ht="12.75">
      <c r="B921" s="39"/>
      <c r="J921" s="40"/>
    </row>
    <row r="922" spans="2:10" ht="12.75">
      <c r="B922" s="39"/>
      <c r="J922" s="40"/>
    </row>
    <row r="923" spans="2:10" ht="12.75">
      <c r="B923" s="39"/>
      <c r="J923" s="40"/>
    </row>
    <row r="924" spans="2:10" ht="12.75">
      <c r="B924" s="39"/>
      <c r="J924" s="40"/>
    </row>
    <row r="925" spans="2:10" ht="12.75">
      <c r="B925" s="39"/>
      <c r="J925" s="40"/>
    </row>
    <row r="926" spans="2:10" ht="12.75">
      <c r="B926" s="39"/>
      <c r="J926" s="40"/>
    </row>
    <row r="927" spans="2:10" ht="12.75">
      <c r="B927" s="39"/>
      <c r="J927" s="40"/>
    </row>
    <row r="928" spans="2:10" ht="12.75">
      <c r="B928" s="39"/>
      <c r="J928" s="40"/>
    </row>
    <row r="929" spans="2:10" ht="12.75">
      <c r="B929" s="39"/>
      <c r="J929" s="40"/>
    </row>
    <row r="930" spans="2:10" ht="12.75">
      <c r="B930" s="39"/>
      <c r="J930" s="40"/>
    </row>
    <row r="931" spans="2:10" ht="12.75">
      <c r="B931" s="39"/>
      <c r="J931" s="40"/>
    </row>
    <row r="932" spans="2:10" ht="12.75">
      <c r="B932" s="39"/>
      <c r="J932" s="40"/>
    </row>
    <row r="933" spans="2:10" ht="12.75">
      <c r="B933" s="39"/>
      <c r="J933" s="40"/>
    </row>
    <row r="934" spans="2:10" ht="12.75">
      <c r="B934" s="39"/>
      <c r="J934" s="40"/>
    </row>
    <row r="935" spans="2:10" ht="12.75">
      <c r="B935" s="39"/>
      <c r="J935" s="40"/>
    </row>
    <row r="936" spans="2:10" ht="12.75">
      <c r="B936" s="39"/>
      <c r="J936" s="40"/>
    </row>
    <row r="937" spans="2:10" ht="12.75">
      <c r="B937" s="39"/>
      <c r="J937" s="40"/>
    </row>
    <row r="938" spans="2:10" ht="12.75">
      <c r="B938" s="39"/>
      <c r="J938" s="40"/>
    </row>
    <row r="939" spans="2:10" ht="12.75">
      <c r="B939" s="39"/>
      <c r="J939" s="40"/>
    </row>
    <row r="940" spans="2:10" ht="12.75">
      <c r="B940" s="39"/>
      <c r="J940" s="40"/>
    </row>
    <row r="941" spans="2:10" ht="12.75">
      <c r="B941" s="39"/>
      <c r="J941" s="40"/>
    </row>
    <row r="942" spans="2:10" ht="12.75">
      <c r="B942" s="39"/>
      <c r="J942" s="40"/>
    </row>
    <row r="943" spans="2:10" ht="12.75">
      <c r="B943" s="39"/>
      <c r="J943" s="40"/>
    </row>
    <row r="944" spans="2:10" ht="12.75">
      <c r="B944" s="39"/>
      <c r="J944" s="40"/>
    </row>
    <row r="945" spans="2:10" ht="12.75">
      <c r="B945" s="39"/>
      <c r="J945" s="40"/>
    </row>
    <row r="946" spans="2:10" ht="12.75">
      <c r="B946" s="39"/>
      <c r="J946" s="40"/>
    </row>
    <row r="947" spans="2:10" ht="12.75">
      <c r="B947" s="39"/>
      <c r="J947" s="40"/>
    </row>
    <row r="948" spans="2:10" ht="12.75">
      <c r="B948" s="39"/>
      <c r="J948" s="40"/>
    </row>
    <row r="949" spans="2:10" ht="12.75">
      <c r="B949" s="39"/>
      <c r="J949" s="40"/>
    </row>
    <row r="950" spans="2:10" ht="12.75">
      <c r="B950" s="39"/>
      <c r="J950" s="40"/>
    </row>
    <row r="951" spans="2:10" ht="12.75">
      <c r="B951" s="39"/>
      <c r="J951" s="40"/>
    </row>
    <row r="952" spans="2:10" ht="12.75">
      <c r="B952" s="39"/>
      <c r="J952" s="40"/>
    </row>
    <row r="953" spans="2:10" ht="12.75">
      <c r="B953" s="39"/>
      <c r="J953" s="40"/>
    </row>
    <row r="954" spans="2:10" ht="12.75">
      <c r="B954" s="39"/>
      <c r="J954" s="40"/>
    </row>
    <row r="955" spans="2:10" ht="12.75">
      <c r="B955" s="39"/>
      <c r="J955" s="40"/>
    </row>
    <row r="956" spans="2:10" ht="12.75">
      <c r="B956" s="39"/>
      <c r="J956" s="40"/>
    </row>
    <row r="957" spans="2:10" ht="12.75">
      <c r="B957" s="39"/>
      <c r="J957" s="40"/>
    </row>
    <row r="958" spans="2:10" ht="12.75">
      <c r="B958" s="39"/>
      <c r="J958" s="40"/>
    </row>
    <row r="959" spans="2:10" ht="12.75">
      <c r="B959" s="39"/>
      <c r="J959" s="40"/>
    </row>
    <row r="960" spans="2:10" ht="12.75">
      <c r="B960" s="39"/>
      <c r="J960" s="40"/>
    </row>
    <row r="961" spans="2:10" ht="12.75">
      <c r="B961" s="39"/>
      <c r="J961" s="40"/>
    </row>
    <row r="962" spans="2:10" ht="12.75">
      <c r="B962" s="39"/>
      <c r="J962" s="40"/>
    </row>
    <row r="963" spans="2:10" ht="12.75">
      <c r="B963" s="39"/>
      <c r="J963" s="40"/>
    </row>
    <row r="964" spans="2:10" ht="12.75">
      <c r="B964" s="39"/>
      <c r="J964" s="40"/>
    </row>
    <row r="965" spans="2:10" ht="12.75">
      <c r="B965" s="39"/>
      <c r="J965" s="40"/>
    </row>
  </sheetData>
  <autoFilter ref="A1:J57" xr:uid="{00000000-0009-0000-0000-000000000000}"/>
  <hyperlinks>
    <hyperlink ref="D2" r:id="rId1" location="slide=id.p4" xr:uid="{00000000-0004-0000-0000-000000000000}"/>
    <hyperlink ref="D3" r:id="rId2" location="slide=id.p4" xr:uid="{00000000-0004-0000-0000-000001000000}"/>
    <hyperlink ref="D4" r:id="rId3" location="slide=id.p4" xr:uid="{00000000-0004-0000-0000-000002000000}"/>
    <hyperlink ref="D5" r:id="rId4" location="slide=id.p4" xr:uid="{00000000-0004-0000-0000-000003000000}"/>
    <hyperlink ref="D6" r:id="rId5" location="slide=id.p4" xr:uid="{00000000-0004-0000-0000-000004000000}"/>
    <hyperlink ref="D7" r:id="rId6" location="slide=id.p4" xr:uid="{00000000-0004-0000-0000-000005000000}"/>
    <hyperlink ref="D8" r:id="rId7" location="slide=id.p4" xr:uid="{00000000-0004-0000-0000-000006000000}"/>
    <hyperlink ref="D9" r:id="rId8" xr:uid="{00000000-0004-0000-0000-000007000000}"/>
    <hyperlink ref="D10" r:id="rId9" xr:uid="{00000000-0004-0000-0000-000008000000}"/>
    <hyperlink ref="D11" r:id="rId10" xr:uid="{00000000-0004-0000-0000-000009000000}"/>
    <hyperlink ref="D12" r:id="rId11" xr:uid="{00000000-0004-0000-0000-00000A000000}"/>
    <hyperlink ref="D13" r:id="rId12" xr:uid="{00000000-0004-0000-0000-00000B000000}"/>
    <hyperlink ref="D14" r:id="rId13" xr:uid="{00000000-0004-0000-0000-00000C000000}"/>
    <hyperlink ref="D15" r:id="rId14" xr:uid="{00000000-0004-0000-0000-00000D000000}"/>
    <hyperlink ref="C16" r:id="rId15" xr:uid="{00000000-0004-0000-0000-00000E000000}"/>
    <hyperlink ref="D16" r:id="rId16" xr:uid="{00000000-0004-0000-0000-00000F000000}"/>
    <hyperlink ref="C17" r:id="rId17" xr:uid="{00000000-0004-0000-0000-000010000000}"/>
    <hyperlink ref="D17" r:id="rId18" xr:uid="{00000000-0004-0000-0000-000011000000}"/>
    <hyperlink ref="C18" r:id="rId19" xr:uid="{00000000-0004-0000-0000-000012000000}"/>
    <hyperlink ref="D18" r:id="rId20" xr:uid="{00000000-0004-0000-0000-000013000000}"/>
    <hyperlink ref="C19" r:id="rId21" xr:uid="{00000000-0004-0000-0000-000014000000}"/>
    <hyperlink ref="D19" r:id="rId22" xr:uid="{00000000-0004-0000-0000-000015000000}"/>
    <hyperlink ref="C20" r:id="rId23" xr:uid="{00000000-0004-0000-0000-000016000000}"/>
    <hyperlink ref="D20" r:id="rId24" xr:uid="{00000000-0004-0000-0000-000017000000}"/>
    <hyperlink ref="C21" r:id="rId25" xr:uid="{00000000-0004-0000-0000-000018000000}"/>
    <hyperlink ref="D21" r:id="rId26" xr:uid="{00000000-0004-0000-0000-000019000000}"/>
    <hyperlink ref="C22" r:id="rId27" xr:uid="{00000000-0004-0000-0000-00001A000000}"/>
    <hyperlink ref="D22" r:id="rId28" xr:uid="{00000000-0004-0000-0000-00001B000000}"/>
    <hyperlink ref="D23" r:id="rId29" xr:uid="{00000000-0004-0000-0000-00001C000000}"/>
    <hyperlink ref="D24" r:id="rId30" xr:uid="{00000000-0004-0000-0000-00001D000000}"/>
    <hyperlink ref="D25" r:id="rId31" xr:uid="{00000000-0004-0000-0000-00001E000000}"/>
    <hyperlink ref="D26" r:id="rId32" xr:uid="{00000000-0004-0000-0000-00001F000000}"/>
    <hyperlink ref="D27" r:id="rId33" xr:uid="{00000000-0004-0000-0000-000020000000}"/>
    <hyperlink ref="D28" r:id="rId34" xr:uid="{00000000-0004-0000-0000-000021000000}"/>
    <hyperlink ref="D29" r:id="rId35" xr:uid="{00000000-0004-0000-0000-000022000000}"/>
    <hyperlink ref="D30" r:id="rId36" xr:uid="{00000000-0004-0000-0000-000023000000}"/>
    <hyperlink ref="D31" r:id="rId37" xr:uid="{00000000-0004-0000-0000-000024000000}"/>
    <hyperlink ref="D32" r:id="rId38" xr:uid="{00000000-0004-0000-0000-000025000000}"/>
    <hyperlink ref="D33" r:id="rId39" xr:uid="{00000000-0004-0000-0000-000026000000}"/>
    <hyperlink ref="D34" r:id="rId40" xr:uid="{00000000-0004-0000-0000-000027000000}"/>
    <hyperlink ref="D35" r:id="rId41" xr:uid="{00000000-0004-0000-0000-000028000000}"/>
    <hyperlink ref="D36" r:id="rId42" xr:uid="{00000000-0004-0000-0000-000029000000}"/>
    <hyperlink ref="D37" r:id="rId43" xr:uid="{00000000-0004-0000-0000-00002A000000}"/>
    <hyperlink ref="D38" r:id="rId44" xr:uid="{00000000-0004-0000-0000-00002B000000}"/>
    <hyperlink ref="D39" r:id="rId45" xr:uid="{00000000-0004-0000-0000-00002C000000}"/>
    <hyperlink ref="D40" r:id="rId46" xr:uid="{00000000-0004-0000-0000-00002D000000}"/>
    <hyperlink ref="D41" r:id="rId47" xr:uid="{00000000-0004-0000-0000-00002E000000}"/>
    <hyperlink ref="D42" r:id="rId48" xr:uid="{00000000-0004-0000-0000-00002F000000}"/>
    <hyperlink ref="D43" r:id="rId49" xr:uid="{00000000-0004-0000-0000-000030000000}"/>
    <hyperlink ref="D44" r:id="rId50" xr:uid="{00000000-0004-0000-0000-000031000000}"/>
    <hyperlink ref="D45" r:id="rId51" xr:uid="{00000000-0004-0000-0000-000032000000}"/>
    <hyperlink ref="D46" r:id="rId52" xr:uid="{00000000-0004-0000-0000-000033000000}"/>
    <hyperlink ref="D47" r:id="rId53" xr:uid="{00000000-0004-0000-0000-000034000000}"/>
    <hyperlink ref="D48" r:id="rId54" xr:uid="{00000000-0004-0000-0000-000035000000}"/>
    <hyperlink ref="D49" r:id="rId55" xr:uid="{00000000-0004-0000-0000-000036000000}"/>
    <hyperlink ref="D50" r:id="rId56" xr:uid="{00000000-0004-0000-0000-000037000000}"/>
    <hyperlink ref="D51" r:id="rId57" xr:uid="{00000000-0004-0000-0000-000038000000}"/>
    <hyperlink ref="D52" r:id="rId58" xr:uid="{00000000-0004-0000-0000-000039000000}"/>
    <hyperlink ref="D53" r:id="rId59" xr:uid="{00000000-0004-0000-0000-00003A000000}"/>
    <hyperlink ref="D54" r:id="rId60" xr:uid="{00000000-0004-0000-0000-00003B000000}"/>
    <hyperlink ref="D55" r:id="rId61" xr:uid="{00000000-0004-0000-0000-00003C000000}"/>
    <hyperlink ref="D56" r:id="rId62" xr:uid="{00000000-0004-0000-0000-00003D000000}"/>
    <hyperlink ref="D57" r:id="rId63" xr:uid="{00000000-0004-0000-0000-00003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9"/>
  <sheetViews>
    <sheetView workbookViewId="0">
      <selection activeCell="D16" sqref="D16"/>
    </sheetView>
  </sheetViews>
  <sheetFormatPr baseColWidth="10" defaultColWidth="12.5703125" defaultRowHeight="15.75" customHeight="1"/>
  <cols>
    <col min="1" max="1" width="14.42578125" bestFit="1" customWidth="1"/>
  </cols>
  <sheetData>
    <row r="1" spans="1:3" ht="13.5" thickBot="1">
      <c r="A1" s="41" t="s">
        <v>1</v>
      </c>
      <c r="B1" s="42" t="s">
        <v>29</v>
      </c>
      <c r="C1" s="43" t="s">
        <v>30</v>
      </c>
    </row>
    <row r="2" spans="1:3" ht="12.75">
      <c r="A2" s="49">
        <v>3</v>
      </c>
      <c r="B2" s="50">
        <v>217</v>
      </c>
      <c r="C2" s="51">
        <f>(B2*100/B9)</f>
        <v>11.654135338345865</v>
      </c>
    </row>
    <row r="3" spans="1:3" ht="12.75">
      <c r="A3" s="44">
        <v>4</v>
      </c>
      <c r="B3" s="34">
        <v>431</v>
      </c>
      <c r="C3" s="45">
        <f>(B3*100/B9)</f>
        <v>23.147153598281417</v>
      </c>
    </row>
    <row r="4" spans="1:3" ht="12.75">
      <c r="A4" s="44">
        <v>7</v>
      </c>
      <c r="B4" s="34">
        <v>266</v>
      </c>
      <c r="C4" s="45">
        <f>(B4*100/B9)</f>
        <v>14.285714285714286</v>
      </c>
    </row>
    <row r="5" spans="1:3" ht="12.75">
      <c r="A5" s="44">
        <v>9</v>
      </c>
      <c r="B5" s="34">
        <v>82</v>
      </c>
      <c r="C5" s="45">
        <f>(B5*100/B9)</f>
        <v>4.4038668098818476</v>
      </c>
    </row>
    <row r="6" spans="1:3" ht="12.75">
      <c r="A6" s="44">
        <v>10</v>
      </c>
      <c r="B6" s="34">
        <v>82</v>
      </c>
      <c r="C6" s="45">
        <f>(B6*100/B9)</f>
        <v>4.4038668098818476</v>
      </c>
    </row>
    <row r="7" spans="1:3" ht="12.75">
      <c r="A7" s="44">
        <v>12</v>
      </c>
      <c r="B7" s="34">
        <v>44</v>
      </c>
      <c r="C7" s="45">
        <f>(B7*100/B9)</f>
        <v>2.3630504833512354</v>
      </c>
    </row>
    <row r="8" spans="1:3" ht="12.75">
      <c r="A8" s="44">
        <v>13</v>
      </c>
      <c r="B8" s="34">
        <v>740</v>
      </c>
      <c r="C8" s="45">
        <f>(B8*100/B9)</f>
        <v>39.742212674543502</v>
      </c>
    </row>
    <row r="9" spans="1:3" ht="13.5" thickBot="1">
      <c r="A9" s="46" t="s">
        <v>31</v>
      </c>
      <c r="B9" s="47">
        <f>SUM(B2:B8)</f>
        <v>1862</v>
      </c>
      <c r="C9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Rúbrica</vt:lpstr>
      <vt:lpstr>Votación popular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 Horacio Ortiz Miranda</cp:lastModifiedBy>
  <cp:revision/>
  <dcterms:created xsi:type="dcterms:W3CDTF">2023-10-16T13:33:41Z</dcterms:created>
  <dcterms:modified xsi:type="dcterms:W3CDTF">2023-10-26T20:35:41Z</dcterms:modified>
  <cp:category/>
  <cp:contentStatus/>
</cp:coreProperties>
</file>